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fusionsol-my.sharepoint.com/personal/phaphontee_fusionsol_com/Documents/"/>
    </mc:Choice>
  </mc:AlternateContent>
  <xr:revisionPtr revIDLastSave="296" documentId="8_{B244C031-CE1F-467F-B69C-3F66FD08FD62}" xr6:coauthVersionLast="47" xr6:coauthVersionMax="47" xr10:uidLastSave="{D3A2509E-3222-4421-9D85-861BAA1D1C3A}"/>
  <bookViews>
    <workbookView xWindow="-28920" yWindow="-75" windowWidth="29040" windowHeight="16440" activeTab="6" xr2:uid="{1DEF2E27-954C-4DFD-8EBC-7E637A7DA8B3}"/>
  </bookViews>
  <sheets>
    <sheet name="Concatenate" sheetId="2" r:id="rId1"/>
    <sheet name="LEFT RIGHT MID" sheetId="3" r:id="rId2"/>
    <sheet name="LEFT RIGHT MID (2)" sheetId="4" r:id="rId3"/>
    <sheet name="What-if Analysis - intro" sheetId="1" r:id="rId4"/>
    <sheet name="What-if Analysis - Practice" sheetId="5" r:id="rId5"/>
    <sheet name="Practice" sheetId="6" r:id="rId6"/>
    <sheet name="Pivot table" sheetId="7" r:id="rId7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3" i="5" l="1" a="1"/>
  <c r="F13" i="5" s="1"/>
  <c r="G6" i="1"/>
  <c r="B23" i="2"/>
  <c r="B22" i="2"/>
  <c r="B21" i="2"/>
  <c r="B20" i="2"/>
  <c r="B19" i="2"/>
  <c r="B18" i="2"/>
  <c r="B17" i="2"/>
  <c r="B16" i="2"/>
  <c r="B15" i="2"/>
  <c r="B14" i="2"/>
  <c r="B13" i="2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<sst xmlns="http://schemas.openxmlformats.org/spreadsheetml/2006/main" count="3554" uniqueCount="260">
  <si>
    <t>PROJECTS</t>
  </si>
  <si>
    <t>DUE DATE</t>
  </si>
  <si>
    <t>PERCENTAGE</t>
  </si>
  <si>
    <t>STATUS</t>
  </si>
  <si>
    <t>PROJECT A</t>
  </si>
  <si>
    <t>PROJECT B</t>
  </si>
  <si>
    <t>PROJECT C</t>
  </si>
  <si>
    <t>PROJECT D</t>
  </si>
  <si>
    <t>PROJECT E</t>
  </si>
  <si>
    <t>PROJECT F</t>
  </si>
  <si>
    <t>PROJECT G</t>
  </si>
  <si>
    <t>PROJECT H</t>
  </si>
  <si>
    <t>PROJECT I</t>
  </si>
  <si>
    <t>PROJECT J</t>
  </si>
  <si>
    <t>PROJECT K</t>
  </si>
  <si>
    <t>IN PROGRESS</t>
  </si>
  <si>
    <t>COMPLETE</t>
  </si>
  <si>
    <t>NOT STARTED - PAST DUE</t>
  </si>
  <si>
    <t>IN PROGRESS - PAST DUE</t>
  </si>
  <si>
    <t>รูปแบบคำตอบที่ต้องได้</t>
  </si>
  <si>
    <t>TRAINING CODE</t>
  </si>
  <si>
    <t>CLASS</t>
  </si>
  <si>
    <t>BRANCH</t>
  </si>
  <si>
    <t>YEAR</t>
  </si>
  <si>
    <t>LEVEL CODE</t>
  </si>
  <si>
    <t>LEVEL</t>
  </si>
  <si>
    <t>CLASS NAME</t>
  </si>
  <si>
    <t>EX-SF-2019-01</t>
  </si>
  <si>
    <t>WD-SL-2019-01</t>
  </si>
  <si>
    <t>EX-SL-2020-02</t>
  </si>
  <si>
    <t>AC-LA-2020-01</t>
  </si>
  <si>
    <t>EX-SL-2020-03</t>
  </si>
  <si>
    <t>OU-SF-2019-01</t>
  </si>
  <si>
    <t>PP-SL-2019-02</t>
  </si>
  <si>
    <t>EX</t>
  </si>
  <si>
    <t>01</t>
  </si>
  <si>
    <t>BEGINNER</t>
  </si>
  <si>
    <t>EXCEL</t>
  </si>
  <si>
    <t>WD</t>
  </si>
  <si>
    <t>WORD</t>
  </si>
  <si>
    <t>02</t>
  </si>
  <si>
    <t>INTERMEDIATE</t>
  </si>
  <si>
    <t>AC</t>
  </si>
  <si>
    <t>ACCESS</t>
  </si>
  <si>
    <t>03</t>
  </si>
  <si>
    <t>ADVANCED</t>
  </si>
  <si>
    <t>OU</t>
  </si>
  <si>
    <t>OUTLOOK</t>
  </si>
  <si>
    <t>PP</t>
  </si>
  <si>
    <t>POWERPOINT</t>
  </si>
  <si>
    <t>CLASS CODE</t>
  </si>
  <si>
    <t>04</t>
  </si>
  <si>
    <t>CUSTOM</t>
  </si>
  <si>
    <t>FORMULA</t>
  </si>
  <si>
    <t>*</t>
  </si>
  <si>
    <t>เขียนตารางสูตรคูณ โดยที่ที่เซลล์ ij เกิดจากเอาค่าที่ cell Aj คูณกับค่าที่ cell i5</t>
  </si>
  <si>
    <t>สถานการณ์ตัวอย่าง</t>
  </si>
  <si>
    <t>ค่า</t>
  </si>
  <si>
    <t>รายการ</t>
  </si>
  <si>
    <t>ราคาบ้าน</t>
  </si>
  <si>
    <t>จำนวนปี</t>
  </si>
  <si>
    <t>อัตราดอกเบี้ย</t>
  </si>
  <si>
    <t>ค่าผ่อน</t>
  </si>
  <si>
    <t>Car</t>
  </si>
  <si>
    <t>Year</t>
  </si>
  <si>
    <t>KM Driven</t>
  </si>
  <si>
    <t>Color</t>
  </si>
  <si>
    <t>Transimission</t>
  </si>
  <si>
    <t>Owner</t>
  </si>
  <si>
    <t>Price (USD)</t>
  </si>
  <si>
    <t>BMW X5</t>
  </si>
  <si>
    <t>White</t>
  </si>
  <si>
    <t>Automatic</t>
  </si>
  <si>
    <t>1st owner</t>
  </si>
  <si>
    <t>$15400</t>
  </si>
  <si>
    <t>Audi A3</t>
  </si>
  <si>
    <t>Red</t>
  </si>
  <si>
    <t>Manual</t>
  </si>
  <si>
    <t>2nd owner</t>
  </si>
  <si>
    <t>$24321</t>
  </si>
  <si>
    <t>Mercedes S-Class</t>
  </si>
  <si>
    <t>Black</t>
  </si>
  <si>
    <t>3rd owner</t>
  </si>
  <si>
    <t>$102342</t>
  </si>
  <si>
    <t>$55272</t>
  </si>
  <si>
    <t>BMW X3</t>
  </si>
  <si>
    <t>$42000</t>
  </si>
  <si>
    <t>Lexus RX350</t>
  </si>
  <si>
    <t>$51292</t>
  </si>
  <si>
    <t>Blue</t>
  </si>
  <si>
    <t>$37605</t>
  </si>
  <si>
    <t xml:space="preserve">Blue </t>
  </si>
  <si>
    <t>$45000</t>
  </si>
  <si>
    <t>BMW 3 Series</t>
  </si>
  <si>
    <t>$13241</t>
  </si>
  <si>
    <t>$49344</t>
  </si>
  <si>
    <t>Tesla Model 3</t>
  </si>
  <si>
    <t>Yellow</t>
  </si>
  <si>
    <t>$52432</t>
  </si>
  <si>
    <t>Volvo XC90</t>
  </si>
  <si>
    <t xml:space="preserve"> Black</t>
  </si>
  <si>
    <t>$17452</t>
  </si>
  <si>
    <t>Audi Q7</t>
  </si>
  <si>
    <t>$23250</t>
  </si>
  <si>
    <t>Cadillac XT5</t>
  </si>
  <si>
    <t>$32420</t>
  </si>
  <si>
    <t>Jaguar XF</t>
  </si>
  <si>
    <t>$18454</t>
  </si>
  <si>
    <t>$41000</t>
  </si>
  <si>
    <t>BMW 428i</t>
  </si>
  <si>
    <t>$35240</t>
  </si>
  <si>
    <t>4th owner</t>
  </si>
  <si>
    <t>$22520</t>
  </si>
  <si>
    <t>Company</t>
  </si>
  <si>
    <t>Country</t>
  </si>
  <si>
    <t>BMW</t>
  </si>
  <si>
    <t>Germany</t>
  </si>
  <si>
    <t>Audi</t>
  </si>
  <si>
    <t>Tesla</t>
  </si>
  <si>
    <t>USA</t>
  </si>
  <si>
    <t>Jaguar</t>
  </si>
  <si>
    <t>UK</t>
  </si>
  <si>
    <t>Mercedes</t>
  </si>
  <si>
    <t>Volvo</t>
  </si>
  <si>
    <t>Sweden</t>
  </si>
  <si>
    <t>Cadillac</t>
  </si>
  <si>
    <t>Lexus</t>
  </si>
  <si>
    <t>Japan</t>
  </si>
  <si>
    <t>รถยี่ห้อใดขายดีที่สุด</t>
  </si>
  <si>
    <t>รถประเทศใดขายดีที่สุด</t>
  </si>
  <si>
    <t>แบบฝึกหัดนี้เป็นแบบฝึกหัดเพื่อนำไปสู่แนวคิดการทำ pivot table โดยตั้งใจให้เขียนสูตรสร้างขึ้นมาด้วยตัวเองก่อน แล้วหัวข้อถัดไปถึงจะค่อยใช้ pivot table ที่มีใน excel</t>
  </si>
  <si>
    <t>รถสีใดขายได้น้อยที่สุด</t>
  </si>
  <si>
    <t>จงหาราคาเฉลี่ยของแต่ละ Owner</t>
  </si>
  <si>
    <t>คำเตือน ตอนนี้ช่อง Price ไม่ใช่ตัวเลข เพราะ user พิมพ์เครื่องหมาย Dollar เข้าไปด้วยตัวเอง</t>
  </si>
  <si>
    <t>Order ID</t>
  </si>
  <si>
    <t>Customer</t>
  </si>
  <si>
    <t>Employee</t>
  </si>
  <si>
    <t>Order Date</t>
  </si>
  <si>
    <t>Shipped Date</t>
  </si>
  <si>
    <t>Ship Via</t>
  </si>
  <si>
    <t>Freight</t>
  </si>
  <si>
    <t>Ship Country</t>
  </si>
  <si>
    <t>Wilman Kala</t>
  </si>
  <si>
    <t>Buchanan, Steven</t>
  </si>
  <si>
    <t>Federal Shipping</t>
  </si>
  <si>
    <t>France</t>
  </si>
  <si>
    <t>Tradição Hipermercados</t>
  </si>
  <si>
    <t>Suyama, Michael</t>
  </si>
  <si>
    <t>Speedy Express</t>
  </si>
  <si>
    <t>Hanari Carnes</t>
  </si>
  <si>
    <t>Peacock, Margaret</t>
  </si>
  <si>
    <t>United Package</t>
  </si>
  <si>
    <t>Brazil</t>
  </si>
  <si>
    <t>Victuailles en stock</t>
  </si>
  <si>
    <t>Leverling, Janet</t>
  </si>
  <si>
    <t>Suprêmes délices</t>
  </si>
  <si>
    <t>Belgium</t>
  </si>
  <si>
    <t>Chop-suey Chinese</t>
  </si>
  <si>
    <t>Switzerland</t>
  </si>
  <si>
    <t>Richter Supermarkt</t>
  </si>
  <si>
    <t>Dodsworth, Anne</t>
  </si>
  <si>
    <t>Wellington Importadora</t>
  </si>
  <si>
    <t>HILARIÓN-Abastos</t>
  </si>
  <si>
    <t>Venezuela</t>
  </si>
  <si>
    <t>Ernst Handel</t>
  </si>
  <si>
    <t>Davolio, Nancy</t>
  </si>
  <si>
    <t>Austria</t>
  </si>
  <si>
    <t>Centro comercial Moctezuma</t>
  </si>
  <si>
    <t>Mexico</t>
  </si>
  <si>
    <t>Old World Delicatessen</t>
  </si>
  <si>
    <t>Que Delícia</t>
  </si>
  <si>
    <t>Rattlesnake Canyon Grocery</t>
  </si>
  <si>
    <t>Callahan, Laura</t>
  </si>
  <si>
    <t>Folk och fä HB</t>
  </si>
  <si>
    <t>Blondel père et fils</t>
  </si>
  <si>
    <t>Fuller, Andrew</t>
  </si>
  <si>
    <t>Wartian Herkku</t>
  </si>
  <si>
    <t>Finland</t>
  </si>
  <si>
    <t>Frankenversand</t>
  </si>
  <si>
    <t>GROSELLA-Restaurante</t>
  </si>
  <si>
    <t>White Clover Markets</t>
  </si>
  <si>
    <t>Split Rail Beer &amp; Ale</t>
  </si>
  <si>
    <t>QUICK-Stop</t>
  </si>
  <si>
    <t>Vins et alcools Chevalier</t>
  </si>
  <si>
    <t>Magazzini Alimentari Riuniti</t>
  </si>
  <si>
    <t>Italy</t>
  </si>
  <si>
    <t>Tortuga Restaurante</t>
  </si>
  <si>
    <t>Morgenstern Gesundkost</t>
  </si>
  <si>
    <t>Berglunds snabbköp</t>
  </si>
  <si>
    <t>Lehmanns Marktstand</t>
  </si>
  <si>
    <t>Romero y tomillo</t>
  </si>
  <si>
    <t>Spain</t>
  </si>
  <si>
    <t>LILA-Supermercado</t>
  </si>
  <si>
    <t>Ricardo Adocicados</t>
  </si>
  <si>
    <t>Reggiani Caseifici</t>
  </si>
  <si>
    <t>B's Beverages</t>
  </si>
  <si>
    <t>King, Robert</t>
  </si>
  <si>
    <t>Comércio Mineiro</t>
  </si>
  <si>
    <t>Hungry Owl All-Night Grocers</t>
  </si>
  <si>
    <t>Ireland</t>
  </si>
  <si>
    <t>Die Wandernde Kuh</t>
  </si>
  <si>
    <t>Godos Cocina Típica</t>
  </si>
  <si>
    <t>Lonesome Pine Restaurant</t>
  </si>
  <si>
    <t>Ana Trujillo Emparedados y helados</t>
  </si>
  <si>
    <t>The Big Cheese</t>
  </si>
  <si>
    <t>Du monde entier</t>
  </si>
  <si>
    <t>Island Trading</t>
  </si>
  <si>
    <t>Pericles Comidas clásicas</t>
  </si>
  <si>
    <t>Königlich Essen</t>
  </si>
  <si>
    <t>Save-a-lot Markets</t>
  </si>
  <si>
    <t>Bólido Comidas preparadas</t>
  </si>
  <si>
    <t>Furia Bacalhau e Frutos do Mar</t>
  </si>
  <si>
    <t>Portugal</t>
  </si>
  <si>
    <t>Bon app'</t>
  </si>
  <si>
    <t>Mère Paillarde</t>
  </si>
  <si>
    <t>Canada</t>
  </si>
  <si>
    <t>Princesa Isabel Vinhos</t>
  </si>
  <si>
    <t>Simons bistro</t>
  </si>
  <si>
    <t>Denmark</t>
  </si>
  <si>
    <t>Familia Arquibaldo</t>
  </si>
  <si>
    <t>La maison d'Asie</t>
  </si>
  <si>
    <t>Piccolo und mehr</t>
  </si>
  <si>
    <t>Around the Horn</t>
  </si>
  <si>
    <t>Seven Seas Imports</t>
  </si>
  <si>
    <t>Drachenblut Delikatessen</t>
  </si>
  <si>
    <t>Eastern Connection</t>
  </si>
  <si>
    <t>Antonio Moreno Taquería</t>
  </si>
  <si>
    <t>Galería del gastrónomo</t>
  </si>
  <si>
    <t>Vaffeljernet</t>
  </si>
  <si>
    <t>Queen Cozinha</t>
  </si>
  <si>
    <t>Wolski  Zajazd</t>
  </si>
  <si>
    <t>Poland</t>
  </si>
  <si>
    <t>Hungry Coyote Import Store</t>
  </si>
  <si>
    <t>Santé Gourmet</t>
  </si>
  <si>
    <t>Norway</t>
  </si>
  <si>
    <t>Bottom-Dollar Markets</t>
  </si>
  <si>
    <t>LINO-Delicateses</t>
  </si>
  <si>
    <t>Ottilies Käseladen</t>
  </si>
  <si>
    <t>Folies gourmandes</t>
  </si>
  <si>
    <t>Océano Atlántico Ltda.</t>
  </si>
  <si>
    <t>Argentina</t>
  </si>
  <si>
    <t>Franchi S.p.A.</t>
  </si>
  <si>
    <t>Gourmet Lanchonetes</t>
  </si>
  <si>
    <t>Consolidated Holdings</t>
  </si>
  <si>
    <t>Toms Spezialitäten</t>
  </si>
  <si>
    <t>Rancho grande</t>
  </si>
  <si>
    <t>Lazy K Kountry Store</t>
  </si>
  <si>
    <t>Laughing Bacchus Wine Cellars</t>
  </si>
  <si>
    <t>Blauer See Delikatessen</t>
  </si>
  <si>
    <t>North/South</t>
  </si>
  <si>
    <t>Cactus Comidas para llevar</t>
  </si>
  <si>
    <t>Great Lakes Food Market</t>
  </si>
  <si>
    <t>Maison Dewey</t>
  </si>
  <si>
    <t>Trail's Head Gourmet Provisioners</t>
  </si>
  <si>
    <t>Let's Stop N Shop</t>
  </si>
  <si>
    <t>The Cracker Box</t>
  </si>
  <si>
    <t>Alfreds Futterkiste</t>
  </si>
  <si>
    <t>France restauration</t>
  </si>
  <si>
    <t>Spécialités du monde</t>
  </si>
  <si>
    <t>La corne d'abondance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</si>
</sst>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21">
    <fill>
      <patternFill patternType="none"/>
    </fill>
    <fill>
      <patternFill patternType="gray125"/>
    </fill>
    <fill>
      <patternFill patternType="solid">
        <fgColor theme="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CCC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8" tint="0.399975585192419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4">
    <xf numFmtId="0" fontId="0" fillId="0" borderId="0" xfId="0"/>
    <xf numFmtId="14" fontId="0" fillId="0" borderId="0" xfId="0" applyNumberFormat="1"/>
    <xf numFmtId="0" fontId="0" fillId="3" borderId="0" xfId="0" applyFill="1"/>
    <xf numFmtId="0" fontId="0" fillId="4" borderId="0" xfId="0" applyFill="1"/>
    <xf numFmtId="9" fontId="0" fillId="0" borderId="0" xfId="2" applyFont="1"/>
    <xf numFmtId="0" fontId="3" fillId="0" borderId="0" xfId="0" applyFont="1"/>
    <xf numFmtId="0" fontId="0" fillId="5" borderId="0" xfId="0" applyFill="1"/>
    <xf numFmtId="0" fontId="0" fillId="6" borderId="0" xfId="0" applyFill="1"/>
    <xf numFmtId="0" fontId="0" fillId="2" borderId="0" xfId="0" applyFill="1"/>
    <xf numFmtId="0" fontId="0" fillId="7" borderId="0" xfId="0" applyFill="1"/>
    <xf numFmtId="0" fontId="0" fillId="8" borderId="0" xfId="0" applyFill="1"/>
    <xf numFmtId="0" fontId="0" fillId="9" borderId="0" xfId="0" applyFill="1"/>
    <xf numFmtId="0" fontId="0" fillId="0" borderId="0" xfId="0" applyAlignment="1">
      <alignment horizontal="center"/>
    </xf>
    <xf numFmtId="0" fontId="0" fillId="10" borderId="0" xfId="0" applyFill="1"/>
    <xf numFmtId="0" fontId="0" fillId="11" borderId="0" xfId="0" applyFill="1"/>
    <xf numFmtId="0" fontId="0" fillId="12" borderId="0" xfId="0" applyFill="1"/>
    <xf numFmtId="0" fontId="0" fillId="13" borderId="0" xfId="0" applyFill="1"/>
    <xf numFmtId="0" fontId="0" fillId="0" borderId="1" xfId="0" applyBorder="1"/>
    <xf numFmtId="0" fontId="2" fillId="14" borderId="0" xfId="0" applyFont="1" applyFill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0" fontId="2" fillId="16" borderId="2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/>
    <xf numFmtId="0" fontId="2" fillId="16" borderId="6" xfId="0" applyFont="1" applyFill="1" applyBorder="1" applyAlignment="1">
      <alignment horizontal="center" vertical="center"/>
    </xf>
    <xf numFmtId="0" fontId="0" fillId="0" borderId="7" xfId="0" applyBorder="1"/>
    <xf numFmtId="0" fontId="0" fillId="0" borderId="8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1" xfId="0" applyBorder="1"/>
    <xf numFmtId="0" fontId="4" fillId="17" borderId="0" xfId="0" applyFont="1" applyFill="1" applyAlignment="1">
      <alignment horizontal="center"/>
    </xf>
    <xf numFmtId="0" fontId="2" fillId="16" borderId="0" xfId="0" applyFont="1" applyFill="1" applyAlignment="1">
      <alignment horizontal="center" vertical="center"/>
    </xf>
    <xf numFmtId="0" fontId="0" fillId="18" borderId="0" xfId="0" applyFill="1"/>
    <xf numFmtId="0" fontId="0" fillId="18" borderId="1" xfId="0" applyFill="1" applyBorder="1"/>
    <xf numFmtId="10" fontId="0" fillId="19" borderId="1" xfId="2" applyNumberFormat="1" applyFont="1" applyFill="1" applyBorder="1"/>
    <xf numFmtId="9" fontId="0" fillId="19" borderId="0" xfId="2" applyFont="1" applyFill="1"/>
    <xf numFmtId="0" fontId="0" fillId="20" borderId="1" xfId="0" applyFill="1" applyBorder="1"/>
    <xf numFmtId="0" fontId="0" fillId="20" borderId="0" xfId="0" applyFill="1"/>
    <xf numFmtId="0" fontId="0" fillId="0" borderId="0" xfId="0"/>
    <xf numFmtId="0" fontId="4" fillId="0" borderId="0" xfId="0" applyFont="1"/>
    <xf numFmtId="0" fontId="0" fillId="0" borderId="0" xfId="0"/>
    <xf numFmtId="0" fontId="4" fillId="0" borderId="0" xfId="0" applyFont="1"/>
    <xf numFmtId="44" fontId="0" fillId="0" borderId="0" xfId="1" applyFont="1"/>
  </cellXfs>
  <cellStyles count="3">
    <cellStyle name="Currency" xfId="1" builtinId="4"/>
    <cellStyle name="Normal" xfId="0" builtinId="0"/>
    <cellStyle name="Percent" xfId="2" builtinId="5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CCCC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133350</xdr:colOff>
      <xdr:row>0</xdr:row>
      <xdr:rowOff>180975</xdr:rowOff>
    </xdr:from>
    <xdr:to>
      <xdr:col>9</xdr:col>
      <xdr:colOff>285750</xdr:colOff>
      <xdr:row>10</xdr:row>
      <xdr:rowOff>85725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EAA31969-1614-4AFB-87A8-260BAA459B44}"/>
            </a:ext>
          </a:extLst>
        </xdr:cNvPr>
        <xdr:cNvSpPr/>
      </xdr:nvSpPr>
      <xdr:spPr>
        <a:xfrm>
          <a:off x="133350" y="180975"/>
          <a:ext cx="8496300" cy="1809750"/>
        </a:xfrm>
        <a:prstGeom prst="roundRect">
          <a:avLst/>
        </a:prstGeom>
        <a:solidFill>
          <a:schemeClr val="bg1"/>
        </a:solidFill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h-TH" sz="1100" b="0">
              <a:solidFill>
                <a:sysClr val="windowText" lastClr="000000"/>
              </a:solidFill>
            </a:rPr>
            <a:t>เขียนสูตรใน </a:t>
          </a:r>
          <a:r>
            <a:rPr lang="en-US" sz="1100" b="0" baseline="0">
              <a:solidFill>
                <a:sysClr val="windowText" lastClr="000000"/>
              </a:solidFill>
            </a:rPr>
            <a:t>column </a:t>
          </a:r>
          <a:r>
            <a:rPr lang="en-US" sz="1100" b="1">
              <a:solidFill>
                <a:sysClr val="windowText" lastClr="000000"/>
              </a:solidFill>
            </a:rPr>
            <a:t>STATUS</a:t>
          </a:r>
          <a:r>
            <a:rPr lang="en-US" sz="1100" b="0" baseline="0">
              <a:solidFill>
                <a:sysClr val="windowText" lastClr="000000"/>
              </a:solidFill>
            </a:rPr>
            <a:t> </a:t>
          </a:r>
          <a:r>
            <a:rPr lang="th-TH" sz="1100" b="0" baseline="0">
              <a:solidFill>
                <a:sysClr val="windowText" lastClr="000000"/>
              </a:solidFill>
            </a:rPr>
            <a:t>ในรูปแบบ </a:t>
          </a:r>
          <a:r>
            <a:rPr lang="en-US" sz="1100" b="0" baseline="0">
              <a:solidFill>
                <a:sysClr val="windowText" lastClr="000000"/>
              </a:solidFill>
            </a:rPr>
            <a:t>"</a:t>
          </a:r>
          <a:r>
            <a:rPr lang="th-TH" sz="1100" b="0" baseline="0">
              <a:solidFill>
                <a:sysClr val="windowText" lastClr="000000"/>
              </a:solidFill>
            </a:rPr>
            <a:t>สถานะ - แจ้งเตือนเกินกำหนด</a:t>
          </a:r>
          <a:r>
            <a:rPr lang="en-US" sz="1100" b="0" baseline="0">
              <a:solidFill>
                <a:sysClr val="windowText" lastClr="000000"/>
              </a:solidFill>
            </a:rPr>
            <a:t>"</a:t>
          </a:r>
        </a:p>
        <a:p>
          <a:pPr algn="l"/>
          <a:r>
            <a:rPr lang="th-TH" sz="1100" b="0">
              <a:solidFill>
                <a:sysClr val="windowText" lastClr="000000"/>
              </a:solidFill>
            </a:rPr>
            <a:t>1. </a:t>
          </a:r>
          <a:r>
            <a:rPr lang="en-US" sz="1100" b="0">
              <a:solidFill>
                <a:sysClr val="windowText" lastClr="000000"/>
              </a:solidFill>
            </a:rPr>
            <a:t>PERCENTAGE</a:t>
          </a:r>
          <a:r>
            <a:rPr lang="en-US" sz="1100" b="0" baseline="0">
              <a:solidFill>
                <a:sysClr val="windowText" lastClr="000000"/>
              </a:solidFill>
            </a:rPr>
            <a:t> </a:t>
          </a:r>
          <a:r>
            <a:rPr lang="th-TH" sz="1100" b="0" baseline="0">
              <a:solidFill>
                <a:sysClr val="windowText" lastClr="000000"/>
              </a:solidFill>
            </a:rPr>
            <a:t>เป็น 100</a:t>
          </a:r>
          <a:r>
            <a:rPr lang="en-US" sz="1100" b="0" baseline="0">
              <a:solidFill>
                <a:sysClr val="windowText" lastClr="000000"/>
              </a:solidFill>
            </a:rPr>
            <a:t>% </a:t>
          </a:r>
          <a:r>
            <a:rPr lang="th-TH" sz="1100" b="0" baseline="0">
              <a:solidFill>
                <a:sysClr val="windowText" lastClr="000000"/>
              </a:solidFill>
            </a:rPr>
            <a:t>ให้แสดงผลว่า </a:t>
          </a:r>
          <a:r>
            <a:rPr lang="en-US" sz="1100" b="0" baseline="0">
              <a:solidFill>
                <a:sysClr val="windowText" lastClr="000000"/>
              </a:solidFill>
            </a:rPr>
            <a:t>COMPLETE</a:t>
          </a:r>
          <a:endParaRPr lang="th-TH" sz="1100" b="0" baseline="0">
            <a:solidFill>
              <a:sysClr val="windowText" lastClr="000000"/>
            </a:solidFill>
          </a:endParaRPr>
        </a:p>
        <a:p>
          <a:pPr algn="l"/>
          <a:r>
            <a:rPr lang="th-TH" sz="1100" b="0" baseline="0">
              <a:solidFill>
                <a:sysClr val="windowText" lastClr="000000"/>
              </a:solidFill>
            </a:rPr>
            <a:t>2. </a:t>
          </a:r>
          <a:r>
            <a:rPr lang="en-US" sz="1100" b="0" baseline="0">
              <a:solidFill>
                <a:sysClr val="windowText" lastClr="000000"/>
              </a:solidFill>
            </a:rPr>
            <a:t>PERCENTAGE </a:t>
          </a:r>
          <a:r>
            <a:rPr lang="th-TH" sz="1100" b="0" baseline="0">
              <a:solidFill>
                <a:sysClr val="windowText" lastClr="000000"/>
              </a:solidFill>
            </a:rPr>
            <a:t>เป็น 0% ให้แสดงผลว่า </a:t>
          </a:r>
          <a:r>
            <a:rPr lang="en-US" sz="1100" b="0" baseline="0">
              <a:solidFill>
                <a:sysClr val="windowText" lastClr="000000"/>
              </a:solidFill>
            </a:rPr>
            <a:t>NOT STARTED</a:t>
          </a:r>
        </a:p>
        <a:p>
          <a:pPr algn="l"/>
          <a:r>
            <a:rPr lang="th-TH" sz="1100" b="0" baseline="0">
              <a:solidFill>
                <a:sysClr val="windowText" lastClr="000000"/>
              </a:solidFill>
            </a:rPr>
            <a:t>3. กรณี </a:t>
          </a:r>
          <a:r>
            <a:rPr lang="en-US" sz="1100" b="0" baseline="0">
              <a:solidFill>
                <a:sysClr val="windowText" lastClr="000000"/>
              </a:solidFill>
            </a:rPr>
            <a:t>PERCENTAGE </a:t>
          </a:r>
          <a:r>
            <a:rPr lang="th-TH" sz="1100" b="0" baseline="0">
              <a:solidFill>
                <a:sysClr val="windowText" lastClr="000000"/>
              </a:solidFill>
            </a:rPr>
            <a:t>อื่น ๆ ให้แสดงผลว่า </a:t>
          </a:r>
          <a:r>
            <a:rPr lang="en-US" sz="1100" b="0" baseline="0">
              <a:solidFill>
                <a:sysClr val="windowText" lastClr="000000"/>
              </a:solidFill>
            </a:rPr>
            <a:t>IN PROGRESS</a:t>
          </a:r>
          <a:endParaRPr lang="th-TH" sz="1100" b="0" baseline="0">
            <a:solidFill>
              <a:sysClr val="windowText" lastClr="000000"/>
            </a:solidFill>
          </a:endParaRPr>
        </a:p>
        <a:p>
          <a:pPr algn="l"/>
          <a:endParaRPr lang="th-TH" sz="1100" b="0" baseline="0">
            <a:solidFill>
              <a:sysClr val="windowText" lastClr="000000"/>
            </a:solidFill>
          </a:endParaRPr>
        </a:p>
        <a:p>
          <a:pPr algn="l"/>
          <a:r>
            <a:rPr lang="th-TH" sz="1100" b="0" baseline="0">
              <a:solidFill>
                <a:sysClr val="windowText" lastClr="000000"/>
              </a:solidFill>
            </a:rPr>
            <a:t>สำหรับการแจ้งเตือนเกินกำหนด ให้พิจารณากรณีที่ยังไม่ </a:t>
          </a:r>
          <a:r>
            <a:rPr lang="en-US" sz="1100" b="0" baseline="0">
              <a:solidFill>
                <a:sysClr val="windowText" lastClr="000000"/>
              </a:solidFill>
            </a:rPr>
            <a:t>COMPLETE </a:t>
          </a:r>
          <a:r>
            <a:rPr lang="th-TH" sz="1100" b="0" baseline="0">
              <a:solidFill>
                <a:sysClr val="windowText" lastClr="000000"/>
              </a:solidFill>
            </a:rPr>
            <a:t>เท่านั้น</a:t>
          </a:r>
        </a:p>
        <a:p>
          <a:pPr algn="l"/>
          <a:r>
            <a:rPr lang="th-TH" sz="1100" b="0" baseline="0">
              <a:solidFill>
                <a:sysClr val="windowText" lastClr="000000"/>
              </a:solidFill>
            </a:rPr>
            <a:t>โดยให้พิจารณาที่ </a:t>
          </a:r>
          <a:r>
            <a:rPr lang="en-US" sz="1100" b="0" baseline="0">
              <a:solidFill>
                <a:sysClr val="windowText" lastClr="000000"/>
              </a:solidFill>
            </a:rPr>
            <a:t>DUE DATE </a:t>
          </a:r>
          <a:r>
            <a:rPr lang="th-TH" sz="1100" b="0" baseline="0">
              <a:solidFill>
                <a:sysClr val="windowText" lastClr="000000"/>
              </a:solidFill>
            </a:rPr>
            <a:t>ว่าเกิน </a:t>
          </a:r>
          <a:r>
            <a:rPr lang="en-US" sz="1100" b="0" baseline="0">
              <a:solidFill>
                <a:sysClr val="windowText" lastClr="000000"/>
              </a:solidFill>
            </a:rPr>
            <a:t>DUE DATE </a:t>
          </a:r>
          <a:r>
            <a:rPr lang="th-TH" sz="1100" b="0" baseline="0">
              <a:solidFill>
                <a:sysClr val="windowText" lastClr="000000"/>
              </a:solidFill>
            </a:rPr>
            <a:t>หรือยัง ถ้าเกิน </a:t>
          </a:r>
          <a:r>
            <a:rPr lang="en-US" sz="1100" b="0" baseline="0">
              <a:solidFill>
                <a:sysClr val="windowText" lastClr="000000"/>
              </a:solidFill>
            </a:rPr>
            <a:t> DATE </a:t>
          </a:r>
          <a:r>
            <a:rPr lang="th-TH" sz="1100" b="0" baseline="0">
              <a:solidFill>
                <a:sysClr val="windowText" lastClr="000000"/>
              </a:solidFill>
            </a:rPr>
            <a:t>แล้วให้เพิ่มคำว่า </a:t>
          </a:r>
          <a:r>
            <a:rPr lang="en-US" sz="1100" b="0" baseline="0">
              <a:solidFill>
                <a:sysClr val="windowText" lastClr="000000"/>
              </a:solidFill>
            </a:rPr>
            <a:t>"</a:t>
          </a:r>
          <a:r>
            <a:rPr lang="th-TH" sz="1100" b="0" baseline="0">
              <a:solidFill>
                <a:sysClr val="windowText" lastClr="000000"/>
              </a:solidFill>
            </a:rPr>
            <a:t>- </a:t>
          </a:r>
          <a:r>
            <a:rPr lang="en-US" sz="1100" b="1" baseline="0">
              <a:solidFill>
                <a:sysClr val="windowText" lastClr="000000"/>
              </a:solidFill>
            </a:rPr>
            <a:t>PAST DUE</a:t>
          </a:r>
          <a:r>
            <a:rPr lang="en-US" sz="1100" b="0" baseline="0">
              <a:solidFill>
                <a:sysClr val="windowText" lastClr="000000"/>
              </a:solidFill>
            </a:rPr>
            <a:t>" </a:t>
          </a:r>
          <a:r>
            <a:rPr lang="th-TH" sz="1100" b="0" baseline="0">
              <a:solidFill>
                <a:sysClr val="windowText" lastClr="000000"/>
              </a:solidFill>
            </a:rPr>
            <a:t>ใน</a:t>
          </a:r>
          <a:r>
            <a:rPr lang="en-US" sz="1100" b="0" baseline="0">
              <a:solidFill>
                <a:sysClr val="windowText" lastClr="000000"/>
              </a:solidFill>
            </a:rPr>
            <a:t> column Status</a:t>
          </a:r>
          <a:endParaRPr lang="th-TH" sz="1100" b="0" baseline="0">
            <a:solidFill>
              <a:sysClr val="windowText" lastClr="000000"/>
            </a:solidFill>
          </a:endParaRPr>
        </a:p>
        <a:p>
          <a:pPr algn="l"/>
          <a:r>
            <a:rPr lang="th-TH" sz="1100" b="0" baseline="0">
              <a:solidFill>
                <a:sysClr val="windowText" lastClr="000000"/>
              </a:solidFill>
            </a:rPr>
            <a:t>ตัวอย่างเช่น </a:t>
          </a:r>
          <a:r>
            <a:rPr lang="en-US" sz="1100" b="0" baseline="0">
              <a:solidFill>
                <a:sysClr val="windowText" lastClr="000000"/>
              </a:solidFill>
            </a:rPr>
            <a:t>"NOT STARTED - PAST DUE" </a:t>
          </a:r>
          <a:r>
            <a:rPr lang="th-TH" sz="1100" b="0" baseline="0">
              <a:solidFill>
                <a:sysClr val="windowText" lastClr="000000"/>
              </a:solidFill>
            </a:rPr>
            <a:t>หรือ </a:t>
          </a:r>
          <a:r>
            <a:rPr lang="en-US" sz="1100" b="0" baseline="0">
              <a:solidFill>
                <a:sysClr val="windowText" lastClr="000000"/>
              </a:solidFill>
            </a:rPr>
            <a:t>"IN PROGRESS - PAST DUE"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914400</xdr:colOff>
      <xdr:row>8</xdr:row>
      <xdr:rowOff>47625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E031FA4-8629-6090-0AD0-BE0EFD8A211D}"/>
            </a:ext>
          </a:extLst>
        </xdr:cNvPr>
        <xdr:cNvSpPr txBox="1"/>
      </xdr:nvSpPr>
      <xdr:spPr>
        <a:xfrm>
          <a:off x="0" y="0"/>
          <a:ext cx="5343525" cy="15716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/>
            <a:t>จากคอลัมน์</a:t>
          </a:r>
          <a:r>
            <a:rPr lang="th-TH" sz="1100" baseline="0"/>
            <a:t> </a:t>
          </a:r>
          <a:r>
            <a:rPr lang="en-US" sz="1100" baseline="0"/>
            <a:t>TRAINING CODE</a:t>
          </a:r>
          <a:endParaRPr lang="th-TH" sz="1100" baseline="0"/>
        </a:p>
        <a:p>
          <a:r>
            <a:rPr lang="th-TH" sz="1100" baseline="0"/>
            <a:t>1. ดึงส่วนแรกแรกเป็น </a:t>
          </a:r>
          <a:r>
            <a:rPr lang="en-US" sz="1100" baseline="0"/>
            <a:t>CLASS CODE</a:t>
          </a:r>
        </a:p>
        <a:p>
          <a:r>
            <a:rPr lang="en-US" sz="1100" baseline="0"/>
            <a:t>2.</a:t>
          </a:r>
          <a:r>
            <a:rPr lang="th-TH" sz="1100" baseline="0"/>
            <a:t> ดังส่วนที่สองเป็น </a:t>
          </a:r>
          <a:r>
            <a:rPr lang="en-US" sz="1100" baseline="0"/>
            <a:t>BRANCH</a:t>
          </a:r>
        </a:p>
        <a:p>
          <a:r>
            <a:rPr lang="en-US" sz="1100" baseline="0"/>
            <a:t>3. </a:t>
          </a:r>
          <a:r>
            <a:rPr lang="th-TH" sz="1100" baseline="0"/>
            <a:t>ดึงส่วนที่สามเป็น </a:t>
          </a:r>
          <a:r>
            <a:rPr lang="en-US" sz="1100" baseline="0"/>
            <a:t>YEAR</a:t>
          </a:r>
        </a:p>
        <a:p>
          <a:r>
            <a:rPr lang="en-US" sz="1100" baseline="0"/>
            <a:t>4. </a:t>
          </a:r>
          <a:r>
            <a:rPr lang="th-TH" sz="1100" baseline="0"/>
            <a:t>ดึงส่วนที่ 4 เป็น </a:t>
          </a:r>
          <a:r>
            <a:rPr lang="en-US" sz="1100" baseline="0"/>
            <a:t>LEVEL CODE</a:t>
          </a:r>
        </a:p>
        <a:p>
          <a:endParaRPr lang="en-US" sz="1100" baseline="0"/>
        </a:p>
        <a:p>
          <a:r>
            <a:rPr lang="th-TH" sz="1100" baseline="0"/>
            <a:t>หลังจากดึงส่วนต่างๆ ของข้อมูลจาก </a:t>
          </a:r>
          <a:r>
            <a:rPr lang="en-US" sz="1100" baseline="0"/>
            <a:t>TRAINING CODE </a:t>
          </a:r>
          <a:r>
            <a:rPr lang="th-TH" sz="1100" baseline="0"/>
            <a:t>แล้วให้ทำการ </a:t>
          </a:r>
          <a:r>
            <a:rPr lang="en-US" sz="1100" baseline="0"/>
            <a:t>LOOKUP </a:t>
          </a:r>
          <a:r>
            <a:rPr lang="th-TH" sz="1100" baseline="0"/>
            <a:t>เพื่อแสดงผล </a:t>
          </a:r>
          <a:r>
            <a:rPr lang="en-US" sz="1100" baseline="0"/>
            <a:t>LEVEL </a:t>
          </a:r>
          <a:r>
            <a:rPr lang="th-TH" sz="1100" baseline="0"/>
            <a:t>จาก </a:t>
          </a:r>
          <a:r>
            <a:rPr lang="en-US" sz="1100" baseline="0"/>
            <a:t>LEVEL CODE</a:t>
          </a:r>
          <a:r>
            <a:rPr lang="th-TH" sz="1100" baseline="0"/>
            <a:t> และแสดงผล </a:t>
          </a:r>
          <a:r>
            <a:rPr lang="en-US" sz="1100" baseline="0"/>
            <a:t>CLASS </a:t>
          </a:r>
          <a:r>
            <a:rPr lang="th-TH" sz="1100" baseline="0"/>
            <a:t>จาก </a:t>
          </a:r>
          <a:r>
            <a:rPr lang="en-US" sz="1100" baseline="0"/>
            <a:t>CLASS CODE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7</xdr:col>
      <xdr:colOff>133350</xdr:colOff>
      <xdr:row>4</xdr:row>
      <xdr:rowOff>85725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C4A3CFF8-572C-4C26-A259-13B8F1BD7F1F}"/>
            </a:ext>
          </a:extLst>
        </xdr:cNvPr>
        <xdr:cNvSpPr txBox="1"/>
      </xdr:nvSpPr>
      <xdr:spPr>
        <a:xfrm>
          <a:off x="0" y="0"/>
          <a:ext cx="5505450" cy="8477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 baseline="0"/>
            <a:t>เขียนสูตรเดียวเพื่อ </a:t>
          </a:r>
          <a:r>
            <a:rPr lang="en-US" sz="1100" baseline="0"/>
            <a:t>LOOKUP </a:t>
          </a:r>
          <a:r>
            <a:rPr lang="th-TH" sz="1100" baseline="0"/>
            <a:t>หา </a:t>
          </a:r>
          <a:r>
            <a:rPr lang="en-US" sz="1100" baseline="0"/>
            <a:t>LEVEL </a:t>
          </a:r>
          <a:r>
            <a:rPr lang="th-TH" sz="1100" baseline="0"/>
            <a:t>และ </a:t>
          </a:r>
          <a:r>
            <a:rPr lang="en-US" sz="1100" baseline="0"/>
            <a:t>CLASS NAME </a:t>
          </a:r>
          <a:r>
            <a:rPr lang="th-TH" sz="1100" baseline="0"/>
            <a:t>โดยใช้ </a:t>
          </a:r>
          <a:r>
            <a:rPr lang="en-US" sz="1100" baseline="0"/>
            <a:t>TRAINING CODE </a:t>
          </a:r>
          <a:r>
            <a:rPr lang="th-TH" sz="1100" baseline="0"/>
            <a:t>โดยที่ห้ามเพิ่มคอมลัมน์เพื่อแยกส่วนออกมาด้วยตัวเองก่อน</a:t>
          </a:r>
          <a:endParaRPr lang="en-US" sz="1100" baseline="0"/>
        </a:p>
        <a:p>
          <a:endParaRPr lang="th-TH" sz="1100" baseline="0"/>
        </a:p>
        <a:p>
          <a:r>
            <a:rPr lang="th-TH" sz="1100" baseline="0"/>
            <a:t>คำใบ้</a:t>
          </a:r>
          <a:r>
            <a:rPr lang="en-US" sz="1100" baseline="0"/>
            <a:t>: </a:t>
          </a:r>
          <a:r>
            <a:rPr lang="th-TH" sz="1100" baseline="0"/>
            <a:t>ต้องใช้ </a:t>
          </a:r>
          <a:r>
            <a:rPr lang="en-US" sz="1100" baseline="0"/>
            <a:t>LEFT RIGHT MID </a:t>
          </a:r>
          <a:r>
            <a:rPr lang="th-TH" sz="1100" baseline="0"/>
            <a:t>ซ้อนไปในสูตร </a:t>
          </a:r>
          <a:r>
            <a:rPr lang="en-US" sz="1100" baseline="0"/>
            <a:t>lookup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183931</xdr:colOff>
      <xdr:row>5</xdr:row>
      <xdr:rowOff>177362</xdr:rowOff>
    </xdr:from>
    <xdr:to>
      <xdr:col>5</xdr:col>
      <xdr:colOff>45982</xdr:colOff>
      <xdr:row>11</xdr:row>
      <xdr:rowOff>124810</xdr:rowOff>
    </xdr:to>
    <xdr:sp macro="" textlink="">
      <xdr:nvSpPr>
        <xdr:cNvPr id="2" name="Speech Bubble: Rectangle 1">
          <a:extLst>
            <a:ext uri="{FF2B5EF4-FFF2-40B4-BE49-F238E27FC236}">
              <a16:creationId xmlns:a16="http://schemas.microsoft.com/office/drawing/2014/main" id="{8F406082-9628-189A-52D9-53CBFDD37659}"/>
            </a:ext>
          </a:extLst>
        </xdr:cNvPr>
        <xdr:cNvSpPr/>
      </xdr:nvSpPr>
      <xdr:spPr>
        <a:xfrm>
          <a:off x="183931" y="939362"/>
          <a:ext cx="1471448" cy="1097017"/>
        </a:xfrm>
        <a:prstGeom prst="wedgeRectCallout">
          <a:avLst>
            <a:gd name="adj1" fmla="val 65327"/>
            <a:gd name="adj2" fmla="val -51871"/>
          </a:avLst>
        </a:prstGeom>
        <a:solidFill>
          <a:schemeClr val="bg1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h-TH" sz="1100">
              <a:solidFill>
                <a:schemeClr val="tx1"/>
              </a:solidFill>
            </a:rPr>
            <a:t>ต้องผูกสูตรเพื่อสร้าง</a:t>
          </a:r>
          <a:r>
            <a:rPr lang="th-TH" sz="1100" baseline="0">
              <a:solidFill>
                <a:schemeClr val="tx1"/>
              </a:solidFill>
            </a:rPr>
            <a:t> </a:t>
          </a:r>
          <a:r>
            <a:rPr lang="en-US" sz="1100" baseline="0">
              <a:solidFill>
                <a:schemeClr val="tx1"/>
              </a:solidFill>
            </a:rPr>
            <a:t>scenario </a:t>
          </a:r>
          <a:r>
            <a:rPr lang="th-TH" sz="1100" baseline="0">
              <a:solidFill>
                <a:schemeClr val="tx1"/>
              </a:solidFill>
            </a:rPr>
            <a:t>ตัวอย่างในการคำนวณ เพื่อที่ตารางจะได้รู้วิธีการคำนวณ</a:t>
          </a:r>
        </a:p>
      </xdr:txBody>
    </xdr:sp>
    <xdr:clientData/>
  </xdr:twoCellAnchor>
  <xdr:twoCellAnchor>
    <xdr:from>
      <xdr:col>6</xdr:col>
      <xdr:colOff>170793</xdr:colOff>
      <xdr:row>3</xdr:row>
      <xdr:rowOff>13138</xdr:rowOff>
    </xdr:from>
    <xdr:to>
      <xdr:col>6</xdr:col>
      <xdr:colOff>170793</xdr:colOff>
      <xdr:row>4</xdr:row>
      <xdr:rowOff>151086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8DA364C5-AEF1-ED31-FCDB-E9A2B76F595F}"/>
            </a:ext>
          </a:extLst>
        </xdr:cNvPr>
        <xdr:cNvCxnSpPr/>
      </xdr:nvCxnSpPr>
      <xdr:spPr>
        <a:xfrm>
          <a:off x="2102069" y="584638"/>
          <a:ext cx="0" cy="32844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236483</xdr:colOff>
      <xdr:row>3</xdr:row>
      <xdr:rowOff>6569</xdr:rowOff>
    </xdr:from>
    <xdr:to>
      <xdr:col>8</xdr:col>
      <xdr:colOff>164224</xdr:colOff>
      <xdr:row>4</xdr:row>
      <xdr:rowOff>144517</xdr:rowOff>
    </xdr:to>
    <xdr:cxnSp macro="">
      <xdr:nvCxnSpPr>
        <xdr:cNvPr id="5" name="Straight Arrow Connector 4">
          <a:extLst>
            <a:ext uri="{FF2B5EF4-FFF2-40B4-BE49-F238E27FC236}">
              <a16:creationId xmlns:a16="http://schemas.microsoft.com/office/drawing/2014/main" id="{4839CB80-C1B7-F709-D896-C4E49E6C4A94}"/>
            </a:ext>
          </a:extLst>
        </xdr:cNvPr>
        <xdr:cNvCxnSpPr/>
      </xdr:nvCxnSpPr>
      <xdr:spPr>
        <a:xfrm flipH="1">
          <a:off x="2167759" y="578069"/>
          <a:ext cx="597775" cy="328448"/>
        </a:xfrm>
        <a:prstGeom prst="straightConnector1">
          <a:avLst/>
        </a:prstGeom>
        <a:ln>
          <a:tailEnd type="triangle"/>
        </a:ln>
      </xdr:spPr>
      <xdr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16</xdr:col>
      <xdr:colOff>104774</xdr:colOff>
      <xdr:row>9</xdr:row>
      <xdr:rowOff>47625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2352353-D94D-E891-557F-94C8F8905C7A}"/>
            </a:ext>
          </a:extLst>
        </xdr:cNvPr>
        <xdr:cNvSpPr txBox="1"/>
      </xdr:nvSpPr>
      <xdr:spPr>
        <a:xfrm>
          <a:off x="0" y="0"/>
          <a:ext cx="8105774" cy="17621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th-TH" sz="1100"/>
            <a:t>นายสมชายกำลังวางแผนที่จะกู้บ้าน โดยที่มีความสามารถในการผ่อนชำระที่เดือนละ</a:t>
          </a:r>
          <a:r>
            <a:rPr lang="th-TH" sz="1100" baseline="0"/>
            <a:t> </a:t>
          </a:r>
          <a:r>
            <a:rPr lang="en-US" sz="1100" baseline="0"/>
            <a:t>1</a:t>
          </a:r>
          <a:r>
            <a:rPr lang="th-TH" sz="1100" baseline="0"/>
            <a:t>0,000 บาท</a:t>
          </a:r>
          <a:r>
            <a:rPr lang="en-US" sz="1100" baseline="0"/>
            <a:t> </a:t>
          </a:r>
          <a:r>
            <a:rPr lang="th-TH" sz="1100" baseline="0"/>
            <a:t>โดยที่บ้านมีราคา </a:t>
          </a:r>
          <a:r>
            <a:rPr lang="en-US" sz="1100" baseline="0"/>
            <a:t>2 </a:t>
          </a:r>
          <a:r>
            <a:rPr lang="th-TH" sz="1100" baseline="0"/>
            <a:t>ล้านบาท</a:t>
          </a:r>
          <a:endParaRPr lang="en-US" sz="1100" baseline="0"/>
        </a:p>
        <a:p>
          <a:r>
            <a:rPr lang="th-TH" sz="1100" baseline="0"/>
            <a:t>นายสมชายเลยอยากจำลองสถานะการณ์เพื่อประเมิณความสามารถในการกู้ของตนเองว่ามีเงินเพียงพอในการผ่อนหรือไม่โดยมี 2 ปัจจัยที่สนใจคือ</a:t>
          </a:r>
        </a:p>
        <a:p>
          <a:r>
            <a:rPr lang="th-TH" sz="1100" baseline="0"/>
            <a:t>(1) อัตราดอกเบี้ยเฉลี่ยที่ธนาคารจะปล่อยกู้ (เปลี่ยนแปลงไปตามธนาคารและโปรโมชัน)</a:t>
          </a:r>
        </a:p>
        <a:p>
          <a:r>
            <a:rPr lang="th-TH" sz="1100" baseline="0"/>
            <a:t>(2) ระยะเวลาการผ่อน</a:t>
          </a:r>
        </a:p>
        <a:p>
          <a:endParaRPr lang="th-TH" sz="1100" baseline="0"/>
        </a:p>
        <a:p>
          <a:r>
            <a:rPr lang="th-TH" sz="1100" baseline="0"/>
            <a:t>จงจำลองสถานการณ์โดยที่อัตราดอกเบี้ยเป็น </a:t>
          </a:r>
          <a:r>
            <a:rPr lang="en-US" sz="1100" baseline="0"/>
            <a:t>4%, 4.5%, 5%, 5.5%, 6%, 6.5% </a:t>
          </a:r>
          <a:r>
            <a:rPr lang="th-TH" sz="1100" baseline="0"/>
            <a:t>ต่อปี และระยะเวลาการผ่อนเป็น 15, 16, 17, ..., 35 ปี</a:t>
          </a:r>
        </a:p>
        <a:p>
          <a:endParaRPr lang="th-TH" sz="1100" baseline="0"/>
        </a:p>
        <a:p>
          <a:r>
            <a:rPr lang="th-TH" sz="1100" baseline="0"/>
            <a:t>โดยที่ </a:t>
          </a:r>
          <a:r>
            <a:rPr lang="en-US" sz="1100" baseline="0"/>
            <a:t>Excel </a:t>
          </a:r>
          <a:r>
            <a:rPr lang="th-TH" sz="1100" baseline="0"/>
            <a:t>มีสูตรคำนวณหาจำนวนเงินที่จะต้องจ่ายรายเดือนในกรณีการผ่อนแบบอัตราดอกเบี้ยคงที่และจ่ายแบบคงที่ </a:t>
          </a:r>
          <a:r>
            <a:rPr lang="en-US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PMT(rate, nper, pv)</a:t>
          </a:r>
          <a:endParaRPr lang="th-TH" sz="1100" baseline="0"/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5</xdr:col>
      <xdr:colOff>695325</xdr:colOff>
      <xdr:row>6</xdr:row>
      <xdr:rowOff>28574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16F1E868-3DA1-4FCB-8ED3-47274FA2B40F}"/>
            </a:ext>
          </a:extLst>
        </xdr:cNvPr>
        <xdr:cNvSpPr/>
      </xdr:nvSpPr>
      <xdr:spPr>
        <a:xfrm>
          <a:off x="0" y="0"/>
          <a:ext cx="6181725" cy="1171574"/>
        </a:xfrm>
        <a:prstGeom prst="roundRect">
          <a:avLst/>
        </a:prstGeom>
        <a:solidFill>
          <a:schemeClr val="bg1"/>
        </a:solidFill>
        <a:ln w="38100"/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en-US" sz="1100">
              <a:solidFill>
                <a:sysClr val="windowText" lastClr="000000"/>
              </a:solidFill>
            </a:rPr>
            <a:t>-- </a:t>
          </a:r>
          <a:r>
            <a:rPr lang="th-TH" sz="1100">
              <a:solidFill>
                <a:sysClr val="windowText" lastClr="000000"/>
              </a:solidFill>
            </a:rPr>
            <a:t>สร้าง</a:t>
          </a:r>
          <a:r>
            <a:rPr lang="en-US" sz="1100">
              <a:solidFill>
                <a:sysClr val="windowText" lastClr="000000"/>
              </a:solidFill>
            </a:rPr>
            <a:t> </a:t>
          </a:r>
          <a:r>
            <a:rPr lang="en-US" sz="1100" b="1">
              <a:solidFill>
                <a:sysClr val="windowText" lastClr="000000"/>
              </a:solidFill>
            </a:rPr>
            <a:t>PivotTable</a:t>
          </a:r>
          <a:r>
            <a:rPr lang="en-US" sz="1100">
              <a:solidFill>
                <a:sysClr val="windowText" lastClr="000000"/>
              </a:solidFill>
            </a:rPr>
            <a:t> </a:t>
          </a:r>
          <a:r>
            <a:rPr lang="th-TH" sz="1100">
              <a:solidFill>
                <a:sysClr val="windowText" lastClr="000000"/>
              </a:solidFill>
            </a:rPr>
            <a:t>โดยใช้ตาราง</a:t>
          </a:r>
          <a:r>
            <a:rPr lang="th-TH" sz="1100" baseline="0">
              <a:solidFill>
                <a:sysClr val="windowText" lastClr="000000"/>
              </a:solidFill>
            </a:rPr>
            <a:t> สร้าง</a:t>
          </a:r>
          <a:r>
            <a:rPr lang="en-US" sz="1100">
              <a:solidFill>
                <a:sysClr val="windowText" lastClr="000000"/>
              </a:solidFill>
            </a:rPr>
            <a:t> PivotTable </a:t>
          </a:r>
          <a:r>
            <a:rPr lang="th-TH" sz="1100">
              <a:solidFill>
                <a:sysClr val="windowText" lastClr="000000"/>
              </a:solidFill>
            </a:rPr>
            <a:t>ใน </a:t>
          </a:r>
          <a:r>
            <a:rPr lang="en-US" sz="1100">
              <a:solidFill>
                <a:sysClr val="windowText" lastClr="000000"/>
              </a:solidFill>
            </a:rPr>
            <a:t>Worksheet</a:t>
          </a:r>
          <a:r>
            <a:rPr lang="th-TH" sz="1100">
              <a:solidFill>
                <a:sysClr val="windowText" lastClr="000000"/>
              </a:solidFill>
            </a:rPr>
            <a:t> ใหม่และตั้งชื่อว่า</a:t>
          </a:r>
          <a:r>
            <a:rPr lang="en-US" sz="1100" baseline="0">
              <a:solidFill>
                <a:sysClr val="windowText" lastClr="000000"/>
              </a:solidFill>
            </a:rPr>
            <a:t> "</a:t>
          </a:r>
          <a:r>
            <a:rPr lang="en-US" sz="1100" b="1" i="1" baseline="0">
              <a:solidFill>
                <a:sysClr val="windowText" lastClr="000000"/>
              </a:solidFill>
            </a:rPr>
            <a:t>Shipping Cost</a:t>
          </a:r>
          <a:r>
            <a:rPr lang="en-US" sz="1100" baseline="0">
              <a:solidFill>
                <a:sysClr val="windowText" lastClr="000000"/>
              </a:solidFill>
            </a:rPr>
            <a:t>"</a:t>
          </a:r>
          <a:endParaRPr lang="en-US" sz="1100">
            <a:solidFill>
              <a:sysClr val="windowText" lastClr="000000"/>
            </a:solidFill>
          </a:endParaRPr>
        </a:p>
        <a:p>
          <a:pPr algn="l"/>
          <a:r>
            <a:rPr lang="en-US" sz="1100" b="0">
              <a:solidFill>
                <a:sysClr val="windowText" lastClr="000000"/>
              </a:solidFill>
            </a:rPr>
            <a:t>--</a:t>
          </a:r>
          <a:r>
            <a:rPr lang="en-US" sz="1100" b="0" baseline="0">
              <a:solidFill>
                <a:sysClr val="windowText" lastClr="000000"/>
              </a:solidFill>
            </a:rPr>
            <a:t> </a:t>
          </a:r>
          <a:r>
            <a:rPr lang="th-TH" sz="1100" b="0" baseline="0">
              <a:solidFill>
                <a:sysClr val="windowText" lastClr="000000"/>
              </a:solidFill>
            </a:rPr>
            <a:t>ทำให้ </a:t>
          </a:r>
          <a:r>
            <a:rPr lang="en-US" sz="1100" b="0" baseline="0">
              <a:solidFill>
                <a:sysClr val="windowText" lastClr="000000"/>
              </a:solidFill>
            </a:rPr>
            <a:t>Pivot Table </a:t>
          </a:r>
          <a:r>
            <a:rPr lang="th-TH" sz="1100" b="0" baseline="0">
              <a:solidFill>
                <a:sysClr val="windowText" lastClr="000000"/>
              </a:solidFill>
            </a:rPr>
            <a:t>แสดงข้อมูล </a:t>
          </a:r>
          <a:r>
            <a:rPr lang="en-US" sz="1100" b="1" baseline="0">
              <a:solidFill>
                <a:sysClr val="windowText" lastClr="000000"/>
              </a:solidFill>
            </a:rPr>
            <a:t>TOTAL FREIGHT (SUM)</a:t>
          </a:r>
          <a:r>
            <a:rPr lang="en-US" sz="1100" b="0" baseline="0">
              <a:solidFill>
                <a:sysClr val="windowText" lastClr="000000"/>
              </a:solidFill>
            </a:rPr>
            <a:t> </a:t>
          </a:r>
          <a:r>
            <a:rPr lang="th-TH" sz="1100" b="0" baseline="0">
              <a:solidFill>
                <a:sysClr val="windowText" lastClr="000000"/>
              </a:solidFill>
            </a:rPr>
            <a:t>ที่จัดกลุ่มด้วย </a:t>
          </a:r>
          <a:r>
            <a:rPr lang="en-US" sz="1100" b="1" baseline="0">
              <a:solidFill>
                <a:sysClr val="windowText" lastClr="000000"/>
              </a:solidFill>
            </a:rPr>
            <a:t>SHIP VIA</a:t>
          </a:r>
          <a:endParaRPr lang="en-US" sz="1100" b="0" baseline="0">
            <a:solidFill>
              <a:sysClr val="windowText" lastClr="000000"/>
            </a:solidFill>
          </a:endParaRPr>
        </a:p>
        <a:p>
          <a:pPr algn="l"/>
          <a:r>
            <a:rPr lang="en-US" sz="1100" b="0" baseline="0">
              <a:solidFill>
                <a:sysClr val="windowText" lastClr="000000"/>
              </a:solidFill>
            </a:rPr>
            <a:t>-- </a:t>
          </a:r>
          <a:r>
            <a:rPr lang="th-TH" sz="1100" b="0" baseline="0">
              <a:solidFill>
                <a:sysClr val="windowText" lastClr="000000"/>
              </a:solidFill>
            </a:rPr>
            <a:t>เพิ่ม </a:t>
          </a:r>
          <a:r>
            <a:rPr lang="en-US" sz="1100" b="0" baseline="0">
              <a:solidFill>
                <a:sysClr val="windowText" lastClr="000000"/>
              </a:solidFill>
            </a:rPr>
            <a:t>column </a:t>
          </a:r>
          <a:r>
            <a:rPr lang="en-US" sz="1100" b="1" baseline="0">
              <a:solidFill>
                <a:sysClr val="windowText" lastClr="000000"/>
              </a:solidFill>
            </a:rPr>
            <a:t>FREIGHT</a:t>
          </a:r>
          <a:r>
            <a:rPr lang="en-US" sz="1100" b="0" baseline="0">
              <a:solidFill>
                <a:sysClr val="windowText" lastClr="000000"/>
              </a:solidFill>
            </a:rPr>
            <a:t> field </a:t>
          </a:r>
          <a:r>
            <a:rPr lang="th-TH" sz="1100" b="0" baseline="0">
              <a:solidFill>
                <a:sysClr val="windowText" lastClr="000000"/>
              </a:solidFill>
            </a:rPr>
            <a:t>อีกครั้งและปรับให้แสดงเป็นค่าเฉลี่ยของ </a:t>
          </a:r>
          <a:r>
            <a:rPr lang="en-US" sz="1100" b="0" baseline="0">
              <a:solidFill>
                <a:sysClr val="windowText" lastClr="000000"/>
              </a:solidFill>
            </a:rPr>
            <a:t>Frieght </a:t>
          </a:r>
          <a:r>
            <a:rPr lang="th-TH" sz="1100" b="0" baseline="0">
              <a:solidFill>
                <a:sysClr val="windowText" lastClr="000000"/>
              </a:solidFill>
            </a:rPr>
            <a:t>แบ่งตาม </a:t>
          </a:r>
          <a:r>
            <a:rPr lang="en-US" sz="1100" b="0" baseline="0">
              <a:solidFill>
                <a:sysClr val="windowText" lastClr="000000"/>
              </a:solidFill>
            </a:rPr>
            <a:t>SHIP VIA</a:t>
          </a:r>
          <a:endParaRPr lang="th-TH" sz="1100" b="0" baseline="0">
            <a:solidFill>
              <a:sysClr val="windowText" lastClr="000000"/>
            </a:solidFill>
          </a:endParaRPr>
        </a:p>
        <a:p>
          <a:pPr algn="l"/>
          <a:r>
            <a:rPr lang="en-US" sz="1100" b="0" baseline="0">
              <a:solidFill>
                <a:sysClr val="windowText" lastClr="000000"/>
              </a:solidFill>
            </a:rPr>
            <a:t>-- </a:t>
          </a:r>
          <a:r>
            <a:rPr lang="th-TH" sz="1100" b="0" baseline="0">
              <a:solidFill>
                <a:sysClr val="windowText" lastClr="000000"/>
              </a:solidFill>
            </a:rPr>
            <a:t>จัด </a:t>
          </a:r>
          <a:r>
            <a:rPr lang="en-US" sz="1100" b="0" baseline="0">
              <a:solidFill>
                <a:sysClr val="windowText" lastClr="000000"/>
              </a:solidFill>
            </a:rPr>
            <a:t>Format </a:t>
          </a:r>
          <a:r>
            <a:rPr lang="th-TH" sz="1100" b="0" baseline="0">
              <a:solidFill>
                <a:sysClr val="windowText" lastClr="000000"/>
              </a:solidFill>
            </a:rPr>
            <a:t>สำหรับข้อมูลที่เป็นตั้งเลขให้สวยงาน เช่น </a:t>
          </a:r>
          <a:r>
            <a:rPr lang="en-US" sz="1100" b="1" baseline="0">
              <a:solidFill>
                <a:sysClr val="windowText" lastClr="000000"/>
              </a:solidFill>
            </a:rPr>
            <a:t>CURRENCY</a:t>
          </a:r>
          <a:r>
            <a:rPr lang="en-US" sz="1100" b="0" baseline="0">
              <a:solidFill>
                <a:sysClr val="windowText" lastClr="000000"/>
              </a:solidFill>
            </a:rPr>
            <a:t> format</a:t>
          </a:r>
          <a:endParaRPr lang="en-US" sz="1100" b="0">
            <a:solidFill>
              <a:sysClr val="windowText" lastClr="00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688312-B186-4DE5-959A-FB3790E36C22}">
  <dimension ref="A12:E23"/>
  <sheetViews>
    <sheetView workbookViewId="0">
      <selection activeCell="H18" sqref="H18"/>
    </sheetView>
  </sheetViews>
  <sheetFormatPr defaultRowHeight="15" x14ac:dyDescent="0.25"/>
  <cols>
    <col min="1" max="1" width="12.28515625" customWidth="1"/>
    <col min="2" max="2" width="10.42578125" bestFit="1" customWidth="1"/>
    <col min="3" max="3" width="15.28515625" customWidth="1"/>
    <col min="4" max="4" width="26.5703125" customWidth="1"/>
    <col min="5" max="5" width="24" customWidth="1"/>
  </cols>
  <sheetData>
    <row r="12" spans="1:5" x14ac:dyDescent="0.25">
      <c r="A12" t="s">
        <v>0</v>
      </c>
      <c r="B12" t="s">
        <v>1</v>
      </c>
      <c r="C12" t="s">
        <v>2</v>
      </c>
      <c r="D12" s="2" t="s">
        <v>3</v>
      </c>
      <c r="E12" s="5" t="s">
        <v>19</v>
      </c>
    </row>
    <row r="13" spans="1:5" x14ac:dyDescent="0.25">
      <c r="A13" t="s">
        <v>4</v>
      </c>
      <c r="B13" s="1">
        <f ca="1">TODAY()+2</f>
        <v>45992</v>
      </c>
      <c r="C13" s="4">
        <v>0.88</v>
      </c>
      <c r="D13" s="3"/>
      <c r="E13" s="5" t="s">
        <v>15</v>
      </c>
    </row>
    <row r="14" spans="1:5" x14ac:dyDescent="0.25">
      <c r="A14" t="s">
        <v>5</v>
      </c>
      <c r="B14" s="1">
        <f ca="1">TODAY()+12</f>
        <v>46002</v>
      </c>
      <c r="C14" s="4">
        <v>1</v>
      </c>
      <c r="D14" s="3"/>
      <c r="E14" s="5" t="s">
        <v>16</v>
      </c>
    </row>
    <row r="15" spans="1:5" x14ac:dyDescent="0.25">
      <c r="A15" t="s">
        <v>6</v>
      </c>
      <c r="B15" s="1">
        <f ca="1">TODAY()-3</f>
        <v>45987</v>
      </c>
      <c r="C15" s="4">
        <v>0</v>
      </c>
      <c r="D15" s="3"/>
      <c r="E15" s="5" t="s">
        <v>17</v>
      </c>
    </row>
    <row r="16" spans="1:5" x14ac:dyDescent="0.25">
      <c r="A16" t="s">
        <v>7</v>
      </c>
      <c r="B16" s="1">
        <f ca="1">TODAY()+10</f>
        <v>46000</v>
      </c>
      <c r="C16" s="4">
        <v>7.0000000000000007E-2</v>
      </c>
      <c r="D16" s="3"/>
      <c r="E16" s="5" t="s">
        <v>15</v>
      </c>
    </row>
    <row r="17" spans="1:5" x14ac:dyDescent="0.25">
      <c r="A17" t="s">
        <v>8</v>
      </c>
      <c r="B17" s="1">
        <f ca="1">TODAY()+1</f>
        <v>45991</v>
      </c>
      <c r="C17" s="4">
        <v>0.1</v>
      </c>
      <c r="D17" s="3"/>
      <c r="E17" s="5" t="s">
        <v>15</v>
      </c>
    </row>
    <row r="18" spans="1:5" x14ac:dyDescent="0.25">
      <c r="A18" t="s">
        <v>9</v>
      </c>
      <c r="B18" s="1">
        <f ca="1">TODAY()-5</f>
        <v>45985</v>
      </c>
      <c r="C18" s="4">
        <v>1</v>
      </c>
      <c r="D18" s="3"/>
      <c r="E18" s="5" t="s">
        <v>16</v>
      </c>
    </row>
    <row r="19" spans="1:5" x14ac:dyDescent="0.25">
      <c r="A19" t="s">
        <v>10</v>
      </c>
      <c r="B19" s="1">
        <f ca="1">TODAY()+2</f>
        <v>45992</v>
      </c>
      <c r="C19" s="4">
        <v>0.95</v>
      </c>
      <c r="D19" s="3"/>
      <c r="E19" s="5" t="s">
        <v>15</v>
      </c>
    </row>
    <row r="20" spans="1:5" x14ac:dyDescent="0.25">
      <c r="A20" t="s">
        <v>11</v>
      </c>
      <c r="B20" s="1">
        <f ca="1">TODAY()+12</f>
        <v>46002</v>
      </c>
      <c r="C20" s="4">
        <v>0.43</v>
      </c>
      <c r="D20" s="3"/>
      <c r="E20" s="5" t="s">
        <v>15</v>
      </c>
    </row>
    <row r="21" spans="1:5" x14ac:dyDescent="0.25">
      <c r="A21" t="s">
        <v>12</v>
      </c>
      <c r="B21" s="1">
        <f ca="1">TODAY()-1</f>
        <v>45989</v>
      </c>
      <c r="C21" s="4">
        <v>0</v>
      </c>
      <c r="D21" s="3"/>
      <c r="E21" s="5" t="s">
        <v>17</v>
      </c>
    </row>
    <row r="22" spans="1:5" x14ac:dyDescent="0.25">
      <c r="A22" t="s">
        <v>13</v>
      </c>
      <c r="B22" s="1">
        <f t="shared" ref="B22" ca="1" si="0">TODAY()+12</f>
        <v>46002</v>
      </c>
      <c r="C22" s="4">
        <v>1</v>
      </c>
      <c r="D22" s="3"/>
      <c r="E22" s="5" t="s">
        <v>16</v>
      </c>
    </row>
    <row r="23" spans="1:5" x14ac:dyDescent="0.25">
      <c r="A23" t="s">
        <v>14</v>
      </c>
      <c r="B23" s="1">
        <f ca="1">TODAY()-3</f>
        <v>45987</v>
      </c>
      <c r="C23" s="4">
        <v>0.44</v>
      </c>
      <c r="D23" s="3"/>
      <c r="E23" s="5" t="s">
        <v>18</v>
      </c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B5F3C1-DF03-4A14-92AF-02F10A207B9D}">
  <dimension ref="A10:P17"/>
  <sheetViews>
    <sheetView workbookViewId="0">
      <selection activeCell="E10" sqref="E10"/>
    </sheetView>
  </sheetViews>
  <sheetFormatPr defaultRowHeight="15" x14ac:dyDescent="0.25"/>
  <cols>
    <col min="1" max="1" width="15" bestFit="1" customWidth="1"/>
    <col min="2" max="5" width="12.85546875" customWidth="1"/>
    <col min="6" max="6" width="13.85546875" bestFit="1" customWidth="1"/>
    <col min="7" max="7" width="13.140625" bestFit="1" customWidth="1"/>
    <col min="11" max="11" width="11.140625" bestFit="1" customWidth="1"/>
    <col min="12" max="12" width="13.85546875" bestFit="1" customWidth="1"/>
    <col min="15" max="15" width="11.42578125" bestFit="1" customWidth="1"/>
    <col min="16" max="16" width="13.140625" bestFit="1" customWidth="1"/>
  </cols>
  <sheetData>
    <row r="10" spans="1:16" x14ac:dyDescent="0.25">
      <c r="A10" t="s">
        <v>20</v>
      </c>
      <c r="B10" s="2" t="s">
        <v>50</v>
      </c>
      <c r="C10" s="6" t="s">
        <v>22</v>
      </c>
      <c r="D10" s="8" t="s">
        <v>23</v>
      </c>
      <c r="E10" s="10" t="s">
        <v>24</v>
      </c>
      <c r="F10" s="13" t="s">
        <v>25</v>
      </c>
      <c r="G10" s="15" t="s">
        <v>26</v>
      </c>
      <c r="K10" s="17" t="s">
        <v>24</v>
      </c>
      <c r="L10" s="17" t="s">
        <v>25</v>
      </c>
      <c r="O10" s="17" t="s">
        <v>50</v>
      </c>
      <c r="P10" s="17" t="s">
        <v>21</v>
      </c>
    </row>
    <row r="11" spans="1:16" x14ac:dyDescent="0.25">
      <c r="A11" t="s">
        <v>27</v>
      </c>
      <c r="B11" s="3"/>
      <c r="C11" s="7"/>
      <c r="D11" s="9"/>
      <c r="E11" s="11"/>
      <c r="F11" s="14"/>
      <c r="G11" s="16"/>
      <c r="K11" s="17" t="s">
        <v>35</v>
      </c>
      <c r="L11" s="17" t="s">
        <v>36</v>
      </c>
      <c r="O11" s="17" t="s">
        <v>42</v>
      </c>
      <c r="P11" s="17" t="s">
        <v>43</v>
      </c>
    </row>
    <row r="12" spans="1:16" x14ac:dyDescent="0.25">
      <c r="A12" t="s">
        <v>28</v>
      </c>
      <c r="B12" s="3"/>
      <c r="C12" s="7"/>
      <c r="D12" s="9"/>
      <c r="E12" s="11"/>
      <c r="F12" s="14"/>
      <c r="G12" s="16"/>
      <c r="K12" s="17" t="s">
        <v>40</v>
      </c>
      <c r="L12" s="17" t="s">
        <v>41</v>
      </c>
      <c r="O12" s="17" t="s">
        <v>34</v>
      </c>
      <c r="P12" s="17" t="s">
        <v>37</v>
      </c>
    </row>
    <row r="13" spans="1:16" x14ac:dyDescent="0.25">
      <c r="A13" t="s">
        <v>29</v>
      </c>
      <c r="B13" s="3"/>
      <c r="C13" s="7"/>
      <c r="D13" s="9"/>
      <c r="E13" s="11"/>
      <c r="F13" s="14"/>
      <c r="G13" s="16"/>
      <c r="K13" s="17" t="s">
        <v>44</v>
      </c>
      <c r="L13" s="17" t="s">
        <v>45</v>
      </c>
      <c r="O13" s="17" t="s">
        <v>46</v>
      </c>
      <c r="P13" s="17" t="s">
        <v>47</v>
      </c>
    </row>
    <row r="14" spans="1:16" x14ac:dyDescent="0.25">
      <c r="A14" t="s">
        <v>30</v>
      </c>
      <c r="B14" s="3"/>
      <c r="C14" s="7"/>
      <c r="D14" s="9"/>
      <c r="E14" s="11"/>
      <c r="F14" s="14"/>
      <c r="G14" s="16"/>
      <c r="K14" s="17" t="s">
        <v>51</v>
      </c>
      <c r="L14" s="17" t="s">
        <v>52</v>
      </c>
      <c r="O14" s="17" t="s">
        <v>48</v>
      </c>
      <c r="P14" s="17" t="s">
        <v>49</v>
      </c>
    </row>
    <row r="15" spans="1:16" x14ac:dyDescent="0.25">
      <c r="A15" t="s">
        <v>31</v>
      </c>
      <c r="B15" s="3"/>
      <c r="C15" s="7"/>
      <c r="D15" s="9"/>
      <c r="E15" s="11"/>
      <c r="F15" s="14"/>
      <c r="G15" s="16"/>
      <c r="O15" s="17" t="s">
        <v>38</v>
      </c>
      <c r="P15" s="17" t="s">
        <v>39</v>
      </c>
    </row>
    <row r="16" spans="1:16" x14ac:dyDescent="0.25">
      <c r="A16" t="s">
        <v>32</v>
      </c>
      <c r="B16" s="3"/>
      <c r="C16" s="7"/>
      <c r="D16" s="9"/>
      <c r="E16" s="11"/>
      <c r="F16" s="14"/>
      <c r="G16" s="16"/>
    </row>
    <row r="17" spans="1:7" x14ac:dyDescent="0.25">
      <c r="A17" t="s">
        <v>33</v>
      </c>
      <c r="B17" s="3"/>
      <c r="C17" s="7"/>
      <c r="D17" s="9"/>
      <c r="E17" s="11"/>
      <c r="F17" s="14"/>
      <c r="G17" s="16"/>
    </row>
  </sheetData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8836-093F-44AE-81D1-AB7B10A12AA5}">
  <dimension ref="A10:L17"/>
  <sheetViews>
    <sheetView workbookViewId="0">
      <selection activeCell="E15" sqref="E15"/>
    </sheetView>
  </sheetViews>
  <sheetFormatPr defaultRowHeight="15" x14ac:dyDescent="0.25"/>
  <cols>
    <col min="1" max="1" width="15" bestFit="1" customWidth="1"/>
    <col min="2" max="2" width="13.85546875" bestFit="1" customWidth="1"/>
    <col min="3" max="3" width="13.140625" bestFit="1" customWidth="1"/>
    <col min="7" max="7" width="11.140625" bestFit="1" customWidth="1"/>
    <col min="8" max="8" width="13.85546875" bestFit="1" customWidth="1"/>
    <col min="11" max="11" width="11.42578125" bestFit="1" customWidth="1"/>
    <col min="12" max="12" width="13.140625" bestFit="1" customWidth="1"/>
  </cols>
  <sheetData>
    <row r="10" spans="1:12" x14ac:dyDescent="0.25">
      <c r="A10" t="s">
        <v>20</v>
      </c>
      <c r="B10" s="13" t="s">
        <v>25</v>
      </c>
      <c r="C10" s="15" t="s">
        <v>26</v>
      </c>
      <c r="G10" s="17" t="s">
        <v>24</v>
      </c>
      <c r="H10" s="17" t="s">
        <v>25</v>
      </c>
      <c r="K10" s="17" t="s">
        <v>50</v>
      </c>
      <c r="L10" s="17" t="s">
        <v>21</v>
      </c>
    </row>
    <row r="11" spans="1:12" x14ac:dyDescent="0.25">
      <c r="A11" t="s">
        <v>27</v>
      </c>
      <c r="B11" s="14"/>
      <c r="C11" s="16"/>
      <c r="G11" s="17" t="s">
        <v>35</v>
      </c>
      <c r="H11" s="17" t="s">
        <v>36</v>
      </c>
      <c r="K11" s="17" t="s">
        <v>42</v>
      </c>
      <c r="L11" s="17" t="s">
        <v>43</v>
      </c>
    </row>
    <row r="12" spans="1:12" x14ac:dyDescent="0.25">
      <c r="A12" t="s">
        <v>28</v>
      </c>
      <c r="B12" s="14"/>
      <c r="C12" s="16"/>
      <c r="G12" s="17" t="s">
        <v>40</v>
      </c>
      <c r="H12" s="17" t="s">
        <v>41</v>
      </c>
      <c r="K12" s="17" t="s">
        <v>34</v>
      </c>
      <c r="L12" s="17" t="s">
        <v>37</v>
      </c>
    </row>
    <row r="13" spans="1:12" x14ac:dyDescent="0.25">
      <c r="A13" t="s">
        <v>29</v>
      </c>
      <c r="B13" s="14"/>
      <c r="C13" s="16"/>
      <c r="G13" s="17" t="s">
        <v>44</v>
      </c>
      <c r="H13" s="17" t="s">
        <v>45</v>
      </c>
      <c r="K13" s="17" t="s">
        <v>46</v>
      </c>
      <c r="L13" s="17" t="s">
        <v>47</v>
      </c>
    </row>
    <row r="14" spans="1:12" x14ac:dyDescent="0.25">
      <c r="A14" t="s">
        <v>30</v>
      </c>
      <c r="B14" s="14"/>
      <c r="C14" s="16"/>
      <c r="G14" s="17" t="s">
        <v>51</v>
      </c>
      <c r="H14" s="17" t="s">
        <v>52</v>
      </c>
      <c r="K14" s="17" t="s">
        <v>48</v>
      </c>
      <c r="L14" s="17" t="s">
        <v>49</v>
      </c>
    </row>
    <row r="15" spans="1:12" x14ac:dyDescent="0.25">
      <c r="A15" t="s">
        <v>31</v>
      </c>
      <c r="B15" s="14"/>
      <c r="C15" s="16"/>
      <c r="K15" s="17" t="s">
        <v>38</v>
      </c>
      <c r="L15" s="17" t="s">
        <v>39</v>
      </c>
    </row>
    <row r="16" spans="1:12" x14ac:dyDescent="0.25">
      <c r="A16" t="s">
        <v>32</v>
      </c>
      <c r="B16" s="14"/>
      <c r="C16" s="16"/>
    </row>
    <row r="17" spans="1:3" x14ac:dyDescent="0.25">
      <c r="A17" t="s">
        <v>33</v>
      </c>
      <c r="B17" s="14"/>
      <c r="C17" s="16"/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01D742-7753-40D9-8E31-7273FA80396A}">
  <dimension ref="A1:S18"/>
  <sheetViews>
    <sheetView zoomScale="145" zoomScaleNormal="145" workbookViewId="0">
      <selection activeCell="O27" sqref="O27"/>
    </sheetView>
  </sheetViews>
  <sheetFormatPr defaultRowHeight="15" x14ac:dyDescent="0.25"/>
  <cols>
    <col min="1" max="6" width="4.85546875" customWidth="1"/>
    <col min="7" max="19" width="5" customWidth="1"/>
  </cols>
  <sheetData>
    <row r="1" spans="1:19" x14ac:dyDescent="0.25">
      <c r="A1" t="s">
        <v>55</v>
      </c>
    </row>
    <row r="3" spans="1:19" x14ac:dyDescent="0.25">
      <c r="A3" s="31" t="s">
        <v>53</v>
      </c>
      <c r="B3" s="31"/>
      <c r="C3" s="31"/>
      <c r="D3" s="31"/>
      <c r="E3" s="31"/>
      <c r="G3" s="32">
        <v>1</v>
      </c>
      <c r="H3" s="27" t="s">
        <v>54</v>
      </c>
      <c r="I3" s="19">
        <v>1</v>
      </c>
      <c r="J3" s="27"/>
    </row>
    <row r="6" spans="1:19" ht="15.75" thickBot="1" x14ac:dyDescent="0.3">
      <c r="G6" s="18">
        <f>G3*I3</f>
        <v>1</v>
      </c>
      <c r="H6" s="19">
        <v>1</v>
      </c>
      <c r="I6" s="19">
        <v>2</v>
      </c>
      <c r="J6" s="19">
        <v>3</v>
      </c>
      <c r="K6" s="19">
        <v>4</v>
      </c>
      <c r="L6" s="19">
        <v>5</v>
      </c>
      <c r="M6" s="19">
        <v>6</v>
      </c>
      <c r="N6" s="19">
        <v>7</v>
      </c>
      <c r="O6" s="19">
        <v>8</v>
      </c>
      <c r="P6" s="19">
        <v>9</v>
      </c>
      <c r="Q6" s="19">
        <v>10</v>
      </c>
      <c r="R6" s="19">
        <v>11</v>
      </c>
      <c r="S6" s="19">
        <v>12</v>
      </c>
    </row>
    <row r="7" spans="1:19" x14ac:dyDescent="0.25">
      <c r="G7" s="20">
        <v>1</v>
      </c>
      <c r="H7" s="21"/>
      <c r="I7" s="22"/>
      <c r="J7" s="22"/>
      <c r="K7" s="22"/>
      <c r="L7" s="22"/>
      <c r="M7" s="22"/>
      <c r="N7" s="22"/>
      <c r="O7" s="22"/>
      <c r="P7" s="22"/>
      <c r="Q7" s="22"/>
      <c r="R7" s="22"/>
      <c r="S7" s="23"/>
    </row>
    <row r="8" spans="1:19" x14ac:dyDescent="0.25">
      <c r="G8" s="24">
        <v>2</v>
      </c>
      <c r="S8" s="25"/>
    </row>
    <row r="9" spans="1:19" x14ac:dyDescent="0.25">
      <c r="G9" s="20">
        <v>3</v>
      </c>
      <c r="H9" s="26"/>
      <c r="I9" s="27"/>
      <c r="J9" s="27"/>
      <c r="K9" s="27"/>
      <c r="L9" s="27"/>
      <c r="M9" s="27"/>
      <c r="N9" s="27"/>
      <c r="O9" s="27"/>
      <c r="P9" s="27"/>
      <c r="Q9" s="27"/>
      <c r="R9" s="27"/>
      <c r="S9" s="25"/>
    </row>
    <row r="10" spans="1:19" x14ac:dyDescent="0.25">
      <c r="G10" s="20">
        <v>4</v>
      </c>
      <c r="H10" s="26"/>
      <c r="I10" s="27"/>
      <c r="J10" s="27"/>
      <c r="K10" s="27"/>
      <c r="L10" s="27"/>
      <c r="M10" s="27"/>
      <c r="N10" s="27"/>
      <c r="O10" s="27"/>
      <c r="P10" s="27"/>
      <c r="Q10" s="27"/>
      <c r="R10" s="27"/>
      <c r="S10" s="25"/>
    </row>
    <row r="11" spans="1:19" x14ac:dyDescent="0.25">
      <c r="G11" s="20">
        <v>5</v>
      </c>
      <c r="H11" s="26"/>
      <c r="I11" s="27"/>
      <c r="J11" s="27"/>
      <c r="K11" s="27"/>
      <c r="L11" s="27"/>
      <c r="M11" s="27"/>
      <c r="N11" s="27"/>
      <c r="O11" s="27"/>
      <c r="P11" s="27"/>
      <c r="Q11" s="27"/>
      <c r="R11" s="27"/>
      <c r="S11" s="25"/>
    </row>
    <row r="12" spans="1:19" x14ac:dyDescent="0.25">
      <c r="G12" s="20">
        <v>6</v>
      </c>
      <c r="H12" s="26"/>
      <c r="I12" s="27"/>
      <c r="J12" s="27"/>
      <c r="K12" s="27"/>
      <c r="L12" s="27"/>
      <c r="M12" s="27"/>
      <c r="N12" s="27"/>
      <c r="O12" s="27"/>
      <c r="P12" s="27"/>
      <c r="Q12" s="27"/>
      <c r="R12" s="27"/>
      <c r="S12" s="25"/>
    </row>
    <row r="13" spans="1:19" x14ac:dyDescent="0.25">
      <c r="G13" s="20">
        <v>7</v>
      </c>
      <c r="H13" s="26"/>
      <c r="I13" s="27"/>
      <c r="J13" s="27"/>
      <c r="K13" s="27"/>
      <c r="L13" s="27"/>
      <c r="M13" s="27"/>
      <c r="N13" s="27"/>
      <c r="O13" s="27"/>
      <c r="P13" s="27"/>
      <c r="Q13" s="27"/>
      <c r="R13" s="27"/>
      <c r="S13" s="25"/>
    </row>
    <row r="14" spans="1:19" x14ac:dyDescent="0.25">
      <c r="G14" s="20">
        <v>8</v>
      </c>
      <c r="H14" s="26"/>
      <c r="I14" s="27"/>
      <c r="J14" s="27"/>
      <c r="K14" s="27"/>
      <c r="L14" s="27"/>
      <c r="M14" s="27"/>
      <c r="N14" s="27"/>
      <c r="O14" s="27"/>
      <c r="P14" s="27"/>
      <c r="Q14" s="27"/>
      <c r="R14" s="27"/>
      <c r="S14" s="25"/>
    </row>
    <row r="15" spans="1:19" x14ac:dyDescent="0.25">
      <c r="G15" s="20">
        <v>9</v>
      </c>
      <c r="H15" s="26"/>
      <c r="I15" s="27"/>
      <c r="J15" s="27"/>
      <c r="K15" s="27"/>
      <c r="L15" s="27"/>
      <c r="M15" s="27"/>
      <c r="N15" s="27"/>
      <c r="O15" s="27"/>
      <c r="P15" s="27"/>
      <c r="Q15" s="27"/>
      <c r="R15" s="27"/>
      <c r="S15" s="25"/>
    </row>
    <row r="16" spans="1:19" x14ac:dyDescent="0.25">
      <c r="G16" s="20">
        <v>10</v>
      </c>
      <c r="H16" s="26"/>
      <c r="I16" s="27"/>
      <c r="J16" s="27"/>
      <c r="K16" s="27"/>
      <c r="L16" s="27"/>
      <c r="M16" s="27"/>
      <c r="N16" s="27"/>
      <c r="O16" s="27"/>
      <c r="P16" s="27"/>
      <c r="Q16" s="27"/>
      <c r="R16" s="27"/>
      <c r="S16" s="25"/>
    </row>
    <row r="17" spans="7:19" x14ac:dyDescent="0.25">
      <c r="G17" s="20">
        <v>11</v>
      </c>
      <c r="H17" s="26"/>
      <c r="I17" s="27"/>
      <c r="J17" s="27"/>
      <c r="K17" s="27"/>
      <c r="L17" s="27"/>
      <c r="M17" s="27"/>
      <c r="N17" s="27"/>
      <c r="O17" s="27"/>
      <c r="P17" s="27"/>
      <c r="Q17" s="27"/>
      <c r="R17" s="27"/>
      <c r="S17" s="25"/>
    </row>
    <row r="18" spans="7:19" ht="15.75" thickBot="1" x14ac:dyDescent="0.3">
      <c r="G18" s="20">
        <v>12</v>
      </c>
      <c r="H18" s="28"/>
      <c r="I18" s="29"/>
      <c r="J18" s="29"/>
      <c r="K18" s="29"/>
      <c r="L18" s="29"/>
      <c r="M18" s="29"/>
      <c r="N18" s="29"/>
      <c r="O18" s="29"/>
      <c r="P18" s="29"/>
      <c r="Q18" s="29"/>
      <c r="R18" s="29"/>
      <c r="S18" s="30"/>
    </row>
  </sheetData>
  <mergeCells count="1">
    <mergeCell ref="A3:E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85110D-6045-4329-886B-C602D0C5530B}">
  <dimension ref="A11:Z19"/>
  <sheetViews>
    <sheetView workbookViewId="0">
      <selection activeCell="L13" sqref="L13"/>
    </sheetView>
  </sheetViews>
  <sheetFormatPr defaultRowHeight="15" x14ac:dyDescent="0.25"/>
  <cols>
    <col min="1" max="2" width="13.140625" customWidth="1"/>
    <col min="3" max="4" width="4.85546875" customWidth="1"/>
    <col min="5" max="5" width="11.7109375" customWidth="1"/>
    <col min="6" max="26" width="6.5703125" customWidth="1"/>
  </cols>
  <sheetData>
    <row r="11" spans="1:26" x14ac:dyDescent="0.25">
      <c r="A11" t="s">
        <v>56</v>
      </c>
    </row>
    <row r="13" spans="1:26" x14ac:dyDescent="0.25">
      <c r="A13" t="s">
        <v>58</v>
      </c>
      <c r="B13" s="12" t="s">
        <v>57</v>
      </c>
      <c r="E13" s="34"/>
      <c r="F13" s="37" cm="1">
        <f t="array" ref="F13:Z13">_xlfn.SEQUENCE(1,21,15,1)</f>
        <v>15</v>
      </c>
      <c r="G13" s="37">
        <v>16</v>
      </c>
      <c r="H13" s="37">
        <v>17</v>
      </c>
      <c r="I13" s="37">
        <v>18</v>
      </c>
      <c r="J13" s="37">
        <v>19</v>
      </c>
      <c r="K13" s="37">
        <v>20</v>
      </c>
      <c r="L13" s="37">
        <v>21</v>
      </c>
      <c r="M13" s="37">
        <v>22</v>
      </c>
      <c r="N13" s="37">
        <v>23</v>
      </c>
      <c r="O13" s="37">
        <v>24</v>
      </c>
      <c r="P13" s="37">
        <v>25</v>
      </c>
      <c r="Q13" s="37">
        <v>26</v>
      </c>
      <c r="R13" s="37">
        <v>27</v>
      </c>
      <c r="S13" s="37">
        <v>28</v>
      </c>
      <c r="T13" s="37">
        <v>29</v>
      </c>
      <c r="U13" s="37">
        <v>30</v>
      </c>
      <c r="V13" s="37">
        <v>31</v>
      </c>
      <c r="W13" s="37">
        <v>32</v>
      </c>
      <c r="X13" s="37">
        <v>33</v>
      </c>
      <c r="Y13" s="37">
        <v>34</v>
      </c>
      <c r="Z13" s="37">
        <v>35</v>
      </c>
    </row>
    <row r="14" spans="1:26" x14ac:dyDescent="0.25">
      <c r="A14" t="s">
        <v>59</v>
      </c>
      <c r="B14">
        <v>2000000</v>
      </c>
      <c r="E14" s="35">
        <v>0.04</v>
      </c>
      <c r="F14" s="17"/>
      <c r="G14" s="17"/>
      <c r="H14" s="17"/>
      <c r="I14" s="17"/>
      <c r="J14" s="17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</row>
    <row r="15" spans="1:26" x14ac:dyDescent="0.25">
      <c r="A15" t="s">
        <v>60</v>
      </c>
      <c r="B15" s="38">
        <v>10</v>
      </c>
      <c r="E15" s="35">
        <v>4.4999999999999998E-2</v>
      </c>
      <c r="F15" s="17"/>
      <c r="G15" s="17"/>
      <c r="H15" s="17"/>
      <c r="I15" s="17"/>
      <c r="J15" s="17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</row>
    <row r="16" spans="1:26" x14ac:dyDescent="0.25">
      <c r="A16" t="s">
        <v>61</v>
      </c>
      <c r="B16" s="36">
        <v>0.08</v>
      </c>
      <c r="E16" s="35">
        <v>0.05</v>
      </c>
      <c r="F16" s="17"/>
      <c r="G16" s="17"/>
      <c r="H16" s="17"/>
      <c r="I16" s="17"/>
      <c r="J16" s="17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</row>
    <row r="17" spans="1:26" x14ac:dyDescent="0.25">
      <c r="A17" t="s">
        <v>62</v>
      </c>
      <c r="B17" s="33"/>
      <c r="E17" s="35">
        <v>5.5E-2</v>
      </c>
      <c r="F17" s="17"/>
      <c r="G17" s="17"/>
      <c r="H17" s="17"/>
      <c r="I17" s="17"/>
      <c r="J17" s="17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</row>
    <row r="18" spans="1:26" x14ac:dyDescent="0.25">
      <c r="E18" s="35">
        <v>0.06</v>
      </c>
      <c r="F18" s="17"/>
      <c r="G18" s="17"/>
      <c r="H18" s="17"/>
      <c r="I18" s="17"/>
      <c r="J18" s="17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</row>
    <row r="19" spans="1:26" x14ac:dyDescent="0.25">
      <c r="E19" s="35">
        <v>6.5000000000000002E-2</v>
      </c>
      <c r="F19" s="17"/>
      <c r="G19" s="17"/>
      <c r="H19" s="17"/>
      <c r="I19" s="17"/>
      <c r="J19" s="1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</row>
  </sheetData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658A37-EA93-449F-87E4-01434647A23B}">
  <dimension ref="A1:H38"/>
  <sheetViews>
    <sheetView workbookViewId="0">
      <selection activeCell="M27" sqref="M27"/>
    </sheetView>
  </sheetViews>
  <sheetFormatPr defaultRowHeight="15" x14ac:dyDescent="0.25"/>
  <cols>
    <col min="2" max="8" width="12.7109375" customWidth="1"/>
  </cols>
  <sheetData>
    <row r="1" spans="1:8" s="41" customFormat="1" x14ac:dyDescent="0.25">
      <c r="B1" s="41" t="s">
        <v>130</v>
      </c>
    </row>
    <row r="2" spans="1:8" s="41" customFormat="1" x14ac:dyDescent="0.25"/>
    <row r="3" spans="1:8" x14ac:dyDescent="0.25">
      <c r="A3" s="39">
        <v>1</v>
      </c>
      <c r="B3" s="39" t="s">
        <v>128</v>
      </c>
      <c r="C3" s="39"/>
      <c r="D3" s="39"/>
      <c r="E3" s="39"/>
      <c r="F3" s="39"/>
      <c r="G3" s="39"/>
      <c r="H3" s="39"/>
    </row>
    <row r="4" spans="1:8" x14ac:dyDescent="0.25">
      <c r="A4" s="39">
        <v>2</v>
      </c>
      <c r="B4" s="39" t="s">
        <v>129</v>
      </c>
      <c r="C4" s="39"/>
      <c r="D4" s="39"/>
      <c r="E4" s="39"/>
      <c r="F4" s="39"/>
      <c r="G4" s="39"/>
      <c r="H4" s="39"/>
    </row>
    <row r="5" spans="1:8" x14ac:dyDescent="0.25">
      <c r="A5" s="39">
        <v>3</v>
      </c>
      <c r="B5" s="39" t="s">
        <v>131</v>
      </c>
      <c r="C5" s="39"/>
      <c r="D5" s="39"/>
      <c r="E5" s="39"/>
      <c r="F5" s="39"/>
      <c r="G5" s="39"/>
      <c r="H5" s="39"/>
    </row>
    <row r="6" spans="1:8" x14ac:dyDescent="0.25">
      <c r="A6" s="39">
        <v>4</v>
      </c>
      <c r="B6" s="39" t="s">
        <v>132</v>
      </c>
      <c r="C6" s="39"/>
      <c r="D6" s="39"/>
      <c r="E6" s="39"/>
      <c r="F6" s="5" t="s">
        <v>133</v>
      </c>
      <c r="G6" s="39"/>
      <c r="H6" s="39"/>
    </row>
    <row r="8" spans="1:8" x14ac:dyDescent="0.25">
      <c r="A8" s="39"/>
      <c r="B8" s="40" t="s">
        <v>63</v>
      </c>
      <c r="C8" s="40" t="s">
        <v>64</v>
      </c>
      <c r="D8" s="40" t="s">
        <v>65</v>
      </c>
      <c r="E8" s="40" t="s">
        <v>66</v>
      </c>
      <c r="F8" s="40" t="s">
        <v>67</v>
      </c>
      <c r="G8" s="40" t="s">
        <v>68</v>
      </c>
      <c r="H8" s="40" t="s">
        <v>69</v>
      </c>
    </row>
    <row r="9" spans="1:8" x14ac:dyDescent="0.25">
      <c r="A9" s="39"/>
      <c r="B9" s="39" t="s">
        <v>70</v>
      </c>
      <c r="C9" s="39">
        <v>2012</v>
      </c>
      <c r="D9" s="39">
        <v>342358</v>
      </c>
      <c r="E9" s="39" t="s">
        <v>71</v>
      </c>
      <c r="F9" s="39" t="s">
        <v>72</v>
      </c>
      <c r="G9" s="39" t="s">
        <v>73</v>
      </c>
      <c r="H9" s="39" t="s">
        <v>74</v>
      </c>
    </row>
    <row r="10" spans="1:8" x14ac:dyDescent="0.25">
      <c r="A10" s="39"/>
      <c r="B10" s="39" t="s">
        <v>75</v>
      </c>
      <c r="C10" s="39">
        <v>2017</v>
      </c>
      <c r="D10" s="39">
        <v>130000</v>
      </c>
      <c r="E10" s="39" t="s">
        <v>76</v>
      </c>
      <c r="F10" s="39" t="s">
        <v>77</v>
      </c>
      <c r="G10" s="39" t="s">
        <v>78</v>
      </c>
      <c r="H10" s="39" t="s">
        <v>79</v>
      </c>
    </row>
    <row r="11" spans="1:8" x14ac:dyDescent="0.25">
      <c r="A11" s="39"/>
      <c r="B11" s="39" t="s">
        <v>80</v>
      </c>
      <c r="C11" s="39">
        <v>2020</v>
      </c>
      <c r="D11" s="39">
        <v>92450</v>
      </c>
      <c r="E11" s="39" t="s">
        <v>81</v>
      </c>
      <c r="F11" s="39" t="s">
        <v>72</v>
      </c>
      <c r="G11" s="39" t="s">
        <v>82</v>
      </c>
      <c r="H11" s="39" t="s">
        <v>83</v>
      </c>
    </row>
    <row r="12" spans="1:8" x14ac:dyDescent="0.25">
      <c r="A12" s="39"/>
      <c r="B12" s="39" t="s">
        <v>70</v>
      </c>
      <c r="C12" s="39">
        <v>2020</v>
      </c>
      <c r="D12" s="39">
        <v>76240</v>
      </c>
      <c r="E12" s="39" t="s">
        <v>71</v>
      </c>
      <c r="F12" s="39" t="s">
        <v>72</v>
      </c>
      <c r="G12" s="39" t="s">
        <v>78</v>
      </c>
      <c r="H12" s="39" t="s">
        <v>84</v>
      </c>
    </row>
    <row r="13" spans="1:8" x14ac:dyDescent="0.25">
      <c r="A13" s="39"/>
      <c r="B13" s="39" t="s">
        <v>85</v>
      </c>
      <c r="C13" s="39">
        <v>2021</v>
      </c>
      <c r="D13" s="39">
        <v>17283</v>
      </c>
      <c r="E13" s="39" t="s">
        <v>71</v>
      </c>
      <c r="F13" s="39" t="s">
        <v>77</v>
      </c>
      <c r="G13" s="39" t="s">
        <v>73</v>
      </c>
      <c r="H13" s="39" t="s">
        <v>86</v>
      </c>
    </row>
    <row r="14" spans="1:8" x14ac:dyDescent="0.25">
      <c r="A14" s="39"/>
      <c r="B14" s="39" t="s">
        <v>87</v>
      </c>
      <c r="C14" s="39">
        <v>2020</v>
      </c>
      <c r="D14" s="39">
        <v>98312</v>
      </c>
      <c r="E14" s="39" t="s">
        <v>76</v>
      </c>
      <c r="F14" s="39" t="s">
        <v>72</v>
      </c>
      <c r="G14" s="39" t="s">
        <v>82</v>
      </c>
      <c r="H14" s="39" t="s">
        <v>88</v>
      </c>
    </row>
    <row r="15" spans="1:8" x14ac:dyDescent="0.25">
      <c r="A15" s="39"/>
      <c r="B15" s="39" t="s">
        <v>85</v>
      </c>
      <c r="C15" s="39">
        <v>2018</v>
      </c>
      <c r="D15" s="39">
        <v>156784</v>
      </c>
      <c r="E15" s="39" t="s">
        <v>89</v>
      </c>
      <c r="F15" s="39" t="s">
        <v>77</v>
      </c>
      <c r="G15" s="39" t="s">
        <v>82</v>
      </c>
      <c r="H15" s="39" t="s">
        <v>90</v>
      </c>
    </row>
    <row r="16" spans="1:8" x14ac:dyDescent="0.25">
      <c r="A16" s="39"/>
      <c r="B16" s="39" t="s">
        <v>70</v>
      </c>
      <c r="C16" s="39">
        <v>2019</v>
      </c>
      <c r="D16" s="39">
        <v>52034</v>
      </c>
      <c r="E16" s="39" t="s">
        <v>91</v>
      </c>
      <c r="F16" s="39" t="s">
        <v>72</v>
      </c>
      <c r="G16" s="39" t="s">
        <v>73</v>
      </c>
      <c r="H16" s="39" t="s">
        <v>92</v>
      </c>
    </row>
    <row r="17" spans="1:8" x14ac:dyDescent="0.25">
      <c r="A17" s="39"/>
      <c r="B17" s="39" t="s">
        <v>93</v>
      </c>
      <c r="C17" s="39">
        <v>2011</v>
      </c>
      <c r="D17" s="39">
        <v>205204</v>
      </c>
      <c r="E17" s="39" t="s">
        <v>76</v>
      </c>
      <c r="F17" s="39" t="s">
        <v>72</v>
      </c>
      <c r="G17" s="39" t="s">
        <v>78</v>
      </c>
      <c r="H17" s="39" t="s">
        <v>94</v>
      </c>
    </row>
    <row r="18" spans="1:8" x14ac:dyDescent="0.25">
      <c r="B18" s="39" t="s">
        <v>80</v>
      </c>
      <c r="C18" s="39">
        <v>2014</v>
      </c>
      <c r="D18" s="39">
        <v>152985</v>
      </c>
      <c r="E18" s="39" t="s">
        <v>81</v>
      </c>
      <c r="F18" s="39" t="s">
        <v>72</v>
      </c>
      <c r="G18" s="39" t="s">
        <v>78</v>
      </c>
      <c r="H18" s="39" t="s">
        <v>95</v>
      </c>
    </row>
    <row r="19" spans="1:8" x14ac:dyDescent="0.25">
      <c r="B19" s="39" t="s">
        <v>96</v>
      </c>
      <c r="C19" s="39">
        <v>2018</v>
      </c>
      <c r="D19" s="39">
        <v>76429</v>
      </c>
      <c r="E19" s="39" t="s">
        <v>97</v>
      </c>
      <c r="F19" s="39" t="s">
        <v>72</v>
      </c>
      <c r="G19" s="39" t="s">
        <v>73</v>
      </c>
      <c r="H19" s="39" t="s">
        <v>98</v>
      </c>
    </row>
    <row r="20" spans="1:8" x14ac:dyDescent="0.25">
      <c r="B20" s="39" t="s">
        <v>99</v>
      </c>
      <c r="C20" s="39">
        <v>2013</v>
      </c>
      <c r="D20" s="39">
        <v>254028</v>
      </c>
      <c r="E20" s="39" t="s">
        <v>100</v>
      </c>
      <c r="F20" s="39" t="s">
        <v>77</v>
      </c>
      <c r="G20" s="39" t="s">
        <v>78</v>
      </c>
      <c r="H20" s="39" t="s">
        <v>101</v>
      </c>
    </row>
    <row r="21" spans="1:8" x14ac:dyDescent="0.25">
      <c r="B21" s="39" t="s">
        <v>102</v>
      </c>
      <c r="C21" s="39">
        <v>2014</v>
      </c>
      <c r="D21" s="39">
        <v>45832</v>
      </c>
      <c r="E21" s="39" t="s">
        <v>71</v>
      </c>
      <c r="F21" s="39" t="s">
        <v>77</v>
      </c>
      <c r="G21" s="39" t="s">
        <v>73</v>
      </c>
      <c r="H21" s="39" t="s">
        <v>103</v>
      </c>
    </row>
    <row r="22" spans="1:8" x14ac:dyDescent="0.25">
      <c r="B22" s="39" t="s">
        <v>104</v>
      </c>
      <c r="C22" s="39">
        <v>2018</v>
      </c>
      <c r="D22" s="39">
        <v>67591</v>
      </c>
      <c r="E22" s="39" t="s">
        <v>89</v>
      </c>
      <c r="F22" s="39" t="s">
        <v>72</v>
      </c>
      <c r="G22" s="39" t="s">
        <v>78</v>
      </c>
      <c r="H22" s="39" t="s">
        <v>105</v>
      </c>
    </row>
    <row r="23" spans="1:8" x14ac:dyDescent="0.25">
      <c r="B23" s="39" t="s">
        <v>106</v>
      </c>
      <c r="C23" s="39">
        <v>2013</v>
      </c>
      <c r="D23" s="39">
        <v>85320</v>
      </c>
      <c r="E23" s="39" t="s">
        <v>71</v>
      </c>
      <c r="F23" s="39" t="s">
        <v>72</v>
      </c>
      <c r="G23" s="39" t="s">
        <v>78</v>
      </c>
      <c r="H23" s="39" t="s">
        <v>107</v>
      </c>
    </row>
    <row r="24" spans="1:8" x14ac:dyDescent="0.25">
      <c r="B24" s="39" t="s">
        <v>87</v>
      </c>
      <c r="C24" s="39">
        <v>2016</v>
      </c>
      <c r="D24" s="39">
        <v>5000</v>
      </c>
      <c r="E24" s="39" t="s">
        <v>71</v>
      </c>
      <c r="F24" s="39" t="s">
        <v>72</v>
      </c>
      <c r="G24" s="39" t="s">
        <v>73</v>
      </c>
      <c r="H24" s="39" t="s">
        <v>108</v>
      </c>
    </row>
    <row r="25" spans="1:8" x14ac:dyDescent="0.25">
      <c r="B25" s="39" t="s">
        <v>109</v>
      </c>
      <c r="C25" s="39">
        <v>2017</v>
      </c>
      <c r="D25" s="39">
        <v>92450</v>
      </c>
      <c r="E25" s="39" t="s">
        <v>76</v>
      </c>
      <c r="F25" s="39" t="s">
        <v>77</v>
      </c>
      <c r="G25" s="39" t="s">
        <v>78</v>
      </c>
      <c r="H25" s="39" t="s">
        <v>110</v>
      </c>
    </row>
    <row r="26" spans="1:8" x14ac:dyDescent="0.25">
      <c r="B26" s="39" t="s">
        <v>87</v>
      </c>
      <c r="C26" s="39">
        <v>2015</v>
      </c>
      <c r="D26" s="39">
        <v>130000</v>
      </c>
      <c r="E26" s="39" t="s">
        <v>81</v>
      </c>
      <c r="F26" s="39" t="s">
        <v>72</v>
      </c>
      <c r="G26" s="39" t="s">
        <v>111</v>
      </c>
      <c r="H26" s="39" t="s">
        <v>112</v>
      </c>
    </row>
    <row r="30" spans="1:8" x14ac:dyDescent="0.25">
      <c r="B30" s="42" t="s">
        <v>113</v>
      </c>
      <c r="C30" s="42" t="s">
        <v>114</v>
      </c>
    </row>
    <row r="31" spans="1:8" x14ac:dyDescent="0.25">
      <c r="B31" s="41" t="s">
        <v>115</v>
      </c>
      <c r="C31" s="41" t="s">
        <v>116</v>
      </c>
    </row>
    <row r="32" spans="1:8" x14ac:dyDescent="0.25">
      <c r="B32" s="41" t="s">
        <v>117</v>
      </c>
      <c r="C32" s="41" t="s">
        <v>116</v>
      </c>
    </row>
    <row r="33" spans="2:3" x14ac:dyDescent="0.25">
      <c r="B33" s="41" t="s">
        <v>118</v>
      </c>
      <c r="C33" s="41" t="s">
        <v>119</v>
      </c>
    </row>
    <row r="34" spans="2:3" x14ac:dyDescent="0.25">
      <c r="B34" s="41" t="s">
        <v>120</v>
      </c>
      <c r="C34" s="41" t="s">
        <v>121</v>
      </c>
    </row>
    <row r="35" spans="2:3" x14ac:dyDescent="0.25">
      <c r="B35" s="41" t="s">
        <v>122</v>
      </c>
      <c r="C35" s="41" t="s">
        <v>116</v>
      </c>
    </row>
    <row r="36" spans="2:3" x14ac:dyDescent="0.25">
      <c r="B36" s="41" t="s">
        <v>123</v>
      </c>
      <c r="C36" s="41" t="s">
        <v>124</v>
      </c>
    </row>
    <row r="37" spans="2:3" x14ac:dyDescent="0.25">
      <c r="B37" s="41" t="s">
        <v>125</v>
      </c>
      <c r="C37" s="41" t="s">
        <v>119</v>
      </c>
    </row>
    <row r="38" spans="2:3" x14ac:dyDescent="0.25">
      <c r="B38" s="41" t="s">
        <v>126</v>
      </c>
      <c r="C38" s="41" t="s">
        <v>127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63568-100A-4FF5-B0F1-A63F0EA73403}">
  <dimension ref="A1:H838"/>
  <sheetViews>
    <sheetView tabSelected="1" workbookViewId="0">
      <selection activeCell="D9" sqref="D9:E838"/>
    </sheetView>
  </sheetViews>
  <sheetFormatPr defaultRowHeight="15" x14ac:dyDescent="0.25"/>
  <cols>
    <col min="1" max="1" width="8.28515625" bestFit="1" customWidth="1"/>
    <col min="2" max="2" width="33.42578125" bestFit="1" customWidth="1"/>
    <col min="3" max="3" width="17.5703125" bestFit="1" customWidth="1"/>
    <col min="4" max="4" width="10.42578125" bestFit="1" customWidth="1"/>
    <col min="5" max="5" width="12.5703125" bestFit="1" customWidth="1"/>
    <col min="6" max="6" width="15.85546875" bestFit="1" customWidth="1"/>
    <col min="7" max="7" width="10.5703125" bestFit="1" customWidth="1"/>
    <col min="8" max="8" width="12" bestFit="1" customWidth="1"/>
  </cols>
  <sheetData>
    <row r="1" spans="1:8" s="41" customFormat="1" x14ac:dyDescent="0.25"/>
    <row r="2" spans="1:8" s="41" customFormat="1" x14ac:dyDescent="0.25"/>
    <row r="3" spans="1:8" s="41" customFormat="1" x14ac:dyDescent="0.25"/>
    <row r="4" spans="1:8" s="41" customFormat="1" x14ac:dyDescent="0.25"/>
    <row r="5" spans="1:8" s="41" customFormat="1" x14ac:dyDescent="0.25"/>
    <row r="6" spans="1:8" s="41" customFormat="1" x14ac:dyDescent="0.25"/>
    <row r="7" spans="1:8" s="41" customFormat="1" x14ac:dyDescent="0.25"/>
    <row r="8" spans="1:8" x14ac:dyDescent="0.25">
      <c r="A8" t="s">
        <v>134</v>
      </c>
      <c r="B8" t="s">
        <v>135</v>
      </c>
      <c r="C8" t="s">
        <v>136</v>
      </c>
      <c r="D8" t="s">
        <v>137</v>
      </c>
      <c r="E8" t="s">
        <v>138</v>
      </c>
      <c r="F8" t="s">
        <v>139</v>
      </c>
      <c r="G8" t="s">
        <v>140</v>
      </c>
      <c r="H8" t="s">
        <v>141</v>
      </c>
    </row>
    <row r="9" spans="1:8" x14ac:dyDescent="0.25">
      <c r="A9">
        <v>10248</v>
      </c>
      <c r="B9" t="s">
        <v>142</v>
      </c>
      <c r="C9" t="s">
        <v>143</v>
      </c>
      <c r="D9" s="1">
        <v>35250</v>
      </c>
      <c r="E9" s="1">
        <v>35262</v>
      </c>
      <c r="F9" t="s">
        <v>144</v>
      </c>
      <c r="G9" s="43">
        <v>35.618000000000002</v>
      </c>
      <c r="H9" t="s">
        <v>145</v>
      </c>
    </row>
    <row r="10" spans="1:8" x14ac:dyDescent="0.25">
      <c r="A10">
        <v>10249</v>
      </c>
      <c r="B10" t="s">
        <v>146</v>
      </c>
      <c r="C10" t="s">
        <v>147</v>
      </c>
      <c r="D10" s="1">
        <v>35251</v>
      </c>
      <c r="E10" s="1">
        <v>35256</v>
      </c>
      <c r="F10" t="s">
        <v>148</v>
      </c>
      <c r="G10" s="43">
        <v>12.771000000000001</v>
      </c>
      <c r="H10" t="s">
        <v>116</v>
      </c>
    </row>
    <row r="11" spans="1:8" x14ac:dyDescent="0.25">
      <c r="A11">
        <v>10250</v>
      </c>
      <c r="B11" t="s">
        <v>149</v>
      </c>
      <c r="C11" t="s">
        <v>150</v>
      </c>
      <c r="D11" s="1">
        <v>35254</v>
      </c>
      <c r="E11" s="1">
        <v>35258</v>
      </c>
      <c r="F11" t="s">
        <v>151</v>
      </c>
      <c r="G11" s="43">
        <v>72.412999999999997</v>
      </c>
      <c r="H11" t="s">
        <v>152</v>
      </c>
    </row>
    <row r="12" spans="1:8" x14ac:dyDescent="0.25">
      <c r="A12">
        <v>10251</v>
      </c>
      <c r="B12" t="s">
        <v>153</v>
      </c>
      <c r="C12" t="s">
        <v>154</v>
      </c>
      <c r="D12" s="1">
        <v>35254</v>
      </c>
      <c r="E12" s="1">
        <v>35261</v>
      </c>
      <c r="F12" t="s">
        <v>148</v>
      </c>
      <c r="G12" s="43">
        <v>45.473999999999997</v>
      </c>
      <c r="H12" t="s">
        <v>145</v>
      </c>
    </row>
    <row r="13" spans="1:8" x14ac:dyDescent="0.25">
      <c r="A13">
        <v>10252</v>
      </c>
      <c r="B13" t="s">
        <v>155</v>
      </c>
      <c r="C13" t="s">
        <v>150</v>
      </c>
      <c r="D13" s="1">
        <v>35255</v>
      </c>
      <c r="E13" s="1">
        <v>35257</v>
      </c>
      <c r="F13" t="s">
        <v>151</v>
      </c>
      <c r="G13" s="43">
        <v>56.43</v>
      </c>
      <c r="H13" t="s">
        <v>156</v>
      </c>
    </row>
    <row r="14" spans="1:8" x14ac:dyDescent="0.25">
      <c r="A14">
        <v>10253</v>
      </c>
      <c r="B14" t="s">
        <v>149</v>
      </c>
      <c r="C14" t="s">
        <v>154</v>
      </c>
      <c r="D14" s="1">
        <v>35256</v>
      </c>
      <c r="E14" s="1">
        <v>35262</v>
      </c>
      <c r="F14" t="s">
        <v>151</v>
      </c>
      <c r="G14" s="43">
        <v>63.987000000000002</v>
      </c>
      <c r="H14" t="s">
        <v>152</v>
      </c>
    </row>
    <row r="15" spans="1:8" x14ac:dyDescent="0.25">
      <c r="A15">
        <v>10254</v>
      </c>
      <c r="B15" t="s">
        <v>157</v>
      </c>
      <c r="C15" t="s">
        <v>143</v>
      </c>
      <c r="D15" s="1">
        <v>35257</v>
      </c>
      <c r="E15" s="1">
        <v>35269</v>
      </c>
      <c r="F15" t="s">
        <v>148</v>
      </c>
      <c r="G15" s="43">
        <v>25.277999999999999</v>
      </c>
      <c r="H15" t="s">
        <v>158</v>
      </c>
    </row>
    <row r="16" spans="1:8" x14ac:dyDescent="0.25">
      <c r="A16">
        <v>10255</v>
      </c>
      <c r="B16" t="s">
        <v>159</v>
      </c>
      <c r="C16" t="s">
        <v>160</v>
      </c>
      <c r="D16" s="1">
        <v>35258</v>
      </c>
      <c r="E16" s="1">
        <v>35261</v>
      </c>
      <c r="F16" t="s">
        <v>144</v>
      </c>
      <c r="G16" s="43">
        <v>163.16300000000001</v>
      </c>
      <c r="H16" t="s">
        <v>158</v>
      </c>
    </row>
    <row r="17" spans="1:8" x14ac:dyDescent="0.25">
      <c r="A17">
        <v>10256</v>
      </c>
      <c r="B17" t="s">
        <v>161</v>
      </c>
      <c r="C17" t="s">
        <v>154</v>
      </c>
      <c r="D17" s="1">
        <v>35261</v>
      </c>
      <c r="E17" s="1">
        <v>35263</v>
      </c>
      <c r="F17" t="s">
        <v>151</v>
      </c>
      <c r="G17" s="43">
        <v>15.367000000000001</v>
      </c>
      <c r="H17" t="s">
        <v>152</v>
      </c>
    </row>
    <row r="18" spans="1:8" x14ac:dyDescent="0.25">
      <c r="A18">
        <v>10257</v>
      </c>
      <c r="B18" t="s">
        <v>162</v>
      </c>
      <c r="C18" t="s">
        <v>150</v>
      </c>
      <c r="D18" s="1">
        <v>35262</v>
      </c>
      <c r="E18" s="1">
        <v>35268</v>
      </c>
      <c r="F18" t="s">
        <v>144</v>
      </c>
      <c r="G18" s="43">
        <v>90.100999999999999</v>
      </c>
      <c r="H18" t="s">
        <v>163</v>
      </c>
    </row>
    <row r="19" spans="1:8" x14ac:dyDescent="0.25">
      <c r="A19">
        <v>10258</v>
      </c>
      <c r="B19" t="s">
        <v>164</v>
      </c>
      <c r="C19" t="s">
        <v>165</v>
      </c>
      <c r="D19" s="1">
        <v>35263</v>
      </c>
      <c r="E19" s="1">
        <v>35269</v>
      </c>
      <c r="F19" t="s">
        <v>148</v>
      </c>
      <c r="G19" s="43">
        <v>154.56100000000001</v>
      </c>
      <c r="H19" t="s">
        <v>166</v>
      </c>
    </row>
    <row r="20" spans="1:8" x14ac:dyDescent="0.25">
      <c r="A20">
        <v>10259</v>
      </c>
      <c r="B20" t="s">
        <v>167</v>
      </c>
      <c r="C20" t="s">
        <v>150</v>
      </c>
      <c r="D20" s="1">
        <v>35264</v>
      </c>
      <c r="E20" s="1">
        <v>35271</v>
      </c>
      <c r="F20" t="s">
        <v>144</v>
      </c>
      <c r="G20" s="43">
        <v>3.5750000000000002</v>
      </c>
      <c r="H20" t="s">
        <v>168</v>
      </c>
    </row>
    <row r="21" spans="1:8" x14ac:dyDescent="0.25">
      <c r="A21">
        <v>10260</v>
      </c>
      <c r="B21" t="s">
        <v>169</v>
      </c>
      <c r="C21" t="s">
        <v>150</v>
      </c>
      <c r="D21" s="1">
        <v>35265</v>
      </c>
      <c r="E21" s="1">
        <v>35275</v>
      </c>
      <c r="F21" t="s">
        <v>148</v>
      </c>
      <c r="G21" s="43">
        <v>60.598999999999997</v>
      </c>
      <c r="H21" t="s">
        <v>116</v>
      </c>
    </row>
    <row r="22" spans="1:8" x14ac:dyDescent="0.25">
      <c r="A22">
        <v>10261</v>
      </c>
      <c r="B22" t="s">
        <v>170</v>
      </c>
      <c r="C22" t="s">
        <v>150</v>
      </c>
      <c r="D22" s="1">
        <v>35265</v>
      </c>
      <c r="E22" s="1">
        <v>35276</v>
      </c>
      <c r="F22" t="s">
        <v>151</v>
      </c>
      <c r="G22" s="43">
        <v>3.355</v>
      </c>
      <c r="H22" t="s">
        <v>152</v>
      </c>
    </row>
    <row r="23" spans="1:8" x14ac:dyDescent="0.25">
      <c r="A23">
        <v>10262</v>
      </c>
      <c r="B23" t="s">
        <v>171</v>
      </c>
      <c r="C23" t="s">
        <v>172</v>
      </c>
      <c r="D23" s="1">
        <v>35268</v>
      </c>
      <c r="E23" s="1">
        <v>35271</v>
      </c>
      <c r="F23" t="s">
        <v>144</v>
      </c>
      <c r="G23" s="43">
        <v>53.119</v>
      </c>
      <c r="H23" t="s">
        <v>119</v>
      </c>
    </row>
    <row r="24" spans="1:8" x14ac:dyDescent="0.25">
      <c r="A24">
        <v>10263</v>
      </c>
      <c r="B24" t="s">
        <v>164</v>
      </c>
      <c r="C24" t="s">
        <v>160</v>
      </c>
      <c r="D24" s="1">
        <v>35269</v>
      </c>
      <c r="E24" s="1">
        <v>35277</v>
      </c>
      <c r="F24" t="s">
        <v>144</v>
      </c>
      <c r="G24" s="43">
        <v>160.666</v>
      </c>
      <c r="H24" t="s">
        <v>166</v>
      </c>
    </row>
    <row r="25" spans="1:8" x14ac:dyDescent="0.25">
      <c r="A25">
        <v>10264</v>
      </c>
      <c r="B25" t="s">
        <v>173</v>
      </c>
      <c r="C25" t="s">
        <v>147</v>
      </c>
      <c r="D25" s="1">
        <v>35270</v>
      </c>
      <c r="E25" s="1">
        <v>35300</v>
      </c>
      <c r="F25" t="s">
        <v>144</v>
      </c>
      <c r="G25" s="43">
        <v>4.0369999999999999</v>
      </c>
      <c r="H25" t="s">
        <v>124</v>
      </c>
    </row>
    <row r="26" spans="1:8" x14ac:dyDescent="0.25">
      <c r="A26">
        <v>10265</v>
      </c>
      <c r="B26" t="s">
        <v>174</v>
      </c>
      <c r="C26" t="s">
        <v>175</v>
      </c>
      <c r="D26" s="1">
        <v>35271</v>
      </c>
      <c r="E26" s="1">
        <v>35289</v>
      </c>
      <c r="F26" t="s">
        <v>148</v>
      </c>
      <c r="G26" s="43">
        <v>60.808</v>
      </c>
      <c r="H26" t="s">
        <v>145</v>
      </c>
    </row>
    <row r="27" spans="1:8" x14ac:dyDescent="0.25">
      <c r="A27">
        <v>10266</v>
      </c>
      <c r="B27" t="s">
        <v>176</v>
      </c>
      <c r="C27" t="s">
        <v>154</v>
      </c>
      <c r="D27" s="1">
        <v>35272</v>
      </c>
      <c r="E27" s="1">
        <v>35277</v>
      </c>
      <c r="F27" t="s">
        <v>144</v>
      </c>
      <c r="G27" s="43">
        <v>28.303000000000001</v>
      </c>
      <c r="H27" t="s">
        <v>177</v>
      </c>
    </row>
    <row r="28" spans="1:8" x14ac:dyDescent="0.25">
      <c r="A28">
        <v>10267</v>
      </c>
      <c r="B28" t="s">
        <v>178</v>
      </c>
      <c r="C28" t="s">
        <v>150</v>
      </c>
      <c r="D28" s="1">
        <v>35275</v>
      </c>
      <c r="E28" s="1">
        <v>35283</v>
      </c>
      <c r="F28" t="s">
        <v>148</v>
      </c>
      <c r="G28" s="43">
        <v>229.43799999999999</v>
      </c>
      <c r="H28" t="s">
        <v>116</v>
      </c>
    </row>
    <row r="29" spans="1:8" x14ac:dyDescent="0.25">
      <c r="A29">
        <v>10268</v>
      </c>
      <c r="B29" t="s">
        <v>179</v>
      </c>
      <c r="C29" t="s">
        <v>172</v>
      </c>
      <c r="D29" s="1">
        <v>35276</v>
      </c>
      <c r="E29" s="1">
        <v>35279</v>
      </c>
      <c r="F29" t="s">
        <v>144</v>
      </c>
      <c r="G29" s="43">
        <v>72.918999999999997</v>
      </c>
      <c r="H29" t="s">
        <v>163</v>
      </c>
    </row>
    <row r="30" spans="1:8" x14ac:dyDescent="0.25">
      <c r="A30">
        <v>10269</v>
      </c>
      <c r="B30" t="s">
        <v>180</v>
      </c>
      <c r="C30" t="s">
        <v>143</v>
      </c>
      <c r="D30" s="1">
        <v>35277</v>
      </c>
      <c r="E30" s="1">
        <v>35286</v>
      </c>
      <c r="F30" t="s">
        <v>148</v>
      </c>
      <c r="G30" s="43">
        <v>5.016</v>
      </c>
      <c r="H30" t="s">
        <v>119</v>
      </c>
    </row>
    <row r="31" spans="1:8" x14ac:dyDescent="0.25">
      <c r="A31">
        <v>10270</v>
      </c>
      <c r="B31" t="s">
        <v>176</v>
      </c>
      <c r="C31" t="s">
        <v>165</v>
      </c>
      <c r="D31" s="1">
        <v>35278</v>
      </c>
      <c r="E31" s="1">
        <v>35279</v>
      </c>
      <c r="F31" t="s">
        <v>148</v>
      </c>
      <c r="G31" s="43">
        <v>150.19399999999999</v>
      </c>
      <c r="H31" t="s">
        <v>177</v>
      </c>
    </row>
    <row r="32" spans="1:8" x14ac:dyDescent="0.25">
      <c r="A32">
        <v>10271</v>
      </c>
      <c r="B32" t="s">
        <v>181</v>
      </c>
      <c r="C32" t="s">
        <v>147</v>
      </c>
      <c r="D32" s="1">
        <v>35278</v>
      </c>
      <c r="E32" s="1">
        <v>35307</v>
      </c>
      <c r="F32" t="s">
        <v>151</v>
      </c>
      <c r="G32" s="43">
        <v>4.9939999999999998</v>
      </c>
      <c r="H32" t="s">
        <v>119</v>
      </c>
    </row>
    <row r="33" spans="1:8" x14ac:dyDescent="0.25">
      <c r="A33">
        <v>10272</v>
      </c>
      <c r="B33" t="s">
        <v>171</v>
      </c>
      <c r="C33" t="s">
        <v>147</v>
      </c>
      <c r="D33" s="1">
        <v>35279</v>
      </c>
      <c r="E33" s="1">
        <v>35283</v>
      </c>
      <c r="F33" t="s">
        <v>151</v>
      </c>
      <c r="G33" s="43">
        <v>107.833</v>
      </c>
      <c r="H33" t="s">
        <v>119</v>
      </c>
    </row>
    <row r="34" spans="1:8" x14ac:dyDescent="0.25">
      <c r="A34">
        <v>10273</v>
      </c>
      <c r="B34" t="s">
        <v>182</v>
      </c>
      <c r="C34" t="s">
        <v>154</v>
      </c>
      <c r="D34" s="1">
        <v>35282</v>
      </c>
      <c r="E34" s="1">
        <v>35289</v>
      </c>
      <c r="F34" t="s">
        <v>144</v>
      </c>
      <c r="G34" s="43">
        <v>83.677000000000007</v>
      </c>
      <c r="H34" t="s">
        <v>116</v>
      </c>
    </row>
    <row r="35" spans="1:8" x14ac:dyDescent="0.25">
      <c r="A35">
        <v>10274</v>
      </c>
      <c r="B35" t="s">
        <v>183</v>
      </c>
      <c r="C35" t="s">
        <v>147</v>
      </c>
      <c r="D35" s="1">
        <v>35283</v>
      </c>
      <c r="E35" s="1">
        <v>35293</v>
      </c>
      <c r="F35" t="s">
        <v>148</v>
      </c>
      <c r="G35" s="43">
        <v>6.6109999999999998</v>
      </c>
      <c r="H35" t="s">
        <v>145</v>
      </c>
    </row>
    <row r="36" spans="1:8" x14ac:dyDescent="0.25">
      <c r="A36">
        <v>10275</v>
      </c>
      <c r="B36" t="s">
        <v>184</v>
      </c>
      <c r="C36" t="s">
        <v>165</v>
      </c>
      <c r="D36" s="1">
        <v>35284</v>
      </c>
      <c r="E36" s="1">
        <v>35286</v>
      </c>
      <c r="F36" t="s">
        <v>148</v>
      </c>
      <c r="G36" s="43">
        <v>29.623000000000001</v>
      </c>
      <c r="H36" t="s">
        <v>185</v>
      </c>
    </row>
    <row r="37" spans="1:8" x14ac:dyDescent="0.25">
      <c r="A37">
        <v>10276</v>
      </c>
      <c r="B37" t="s">
        <v>186</v>
      </c>
      <c r="C37" t="s">
        <v>172</v>
      </c>
      <c r="D37" s="1">
        <v>35285</v>
      </c>
      <c r="E37" s="1">
        <v>35291</v>
      </c>
      <c r="F37" t="s">
        <v>144</v>
      </c>
      <c r="G37" s="43">
        <v>15.224</v>
      </c>
      <c r="H37" t="s">
        <v>168</v>
      </c>
    </row>
    <row r="38" spans="1:8" x14ac:dyDescent="0.25">
      <c r="A38">
        <v>10277</v>
      </c>
      <c r="B38" t="s">
        <v>187</v>
      </c>
      <c r="C38" t="s">
        <v>175</v>
      </c>
      <c r="D38" s="1">
        <v>35286</v>
      </c>
      <c r="E38" s="1">
        <v>35290</v>
      </c>
      <c r="F38" t="s">
        <v>144</v>
      </c>
      <c r="G38" s="43">
        <v>138.34700000000001</v>
      </c>
      <c r="H38" t="s">
        <v>116</v>
      </c>
    </row>
    <row r="39" spans="1:8" x14ac:dyDescent="0.25">
      <c r="A39">
        <v>10278</v>
      </c>
      <c r="B39" t="s">
        <v>188</v>
      </c>
      <c r="C39" t="s">
        <v>172</v>
      </c>
      <c r="D39" s="1">
        <v>35289</v>
      </c>
      <c r="E39" s="1">
        <v>35293</v>
      </c>
      <c r="F39" t="s">
        <v>151</v>
      </c>
      <c r="G39" s="43">
        <v>101.959</v>
      </c>
      <c r="H39" t="s">
        <v>124</v>
      </c>
    </row>
    <row r="40" spans="1:8" x14ac:dyDescent="0.25">
      <c r="A40">
        <v>10279</v>
      </c>
      <c r="B40" t="s">
        <v>189</v>
      </c>
      <c r="C40" t="s">
        <v>172</v>
      </c>
      <c r="D40" s="1">
        <v>35290</v>
      </c>
      <c r="E40" s="1">
        <v>35293</v>
      </c>
      <c r="F40" t="s">
        <v>151</v>
      </c>
      <c r="G40" s="43">
        <v>28.413</v>
      </c>
      <c r="H40" t="s">
        <v>116</v>
      </c>
    </row>
    <row r="41" spans="1:8" x14ac:dyDescent="0.25">
      <c r="A41">
        <v>10280</v>
      </c>
      <c r="B41" t="s">
        <v>188</v>
      </c>
      <c r="C41" t="s">
        <v>175</v>
      </c>
      <c r="D41" s="1">
        <v>35291</v>
      </c>
      <c r="E41" s="1">
        <v>35320</v>
      </c>
      <c r="F41" t="s">
        <v>148</v>
      </c>
      <c r="G41" s="43">
        <v>9.8780000000000001</v>
      </c>
      <c r="H41" t="s">
        <v>124</v>
      </c>
    </row>
    <row r="42" spans="1:8" x14ac:dyDescent="0.25">
      <c r="A42">
        <v>10281</v>
      </c>
      <c r="B42" t="s">
        <v>190</v>
      </c>
      <c r="C42" t="s">
        <v>150</v>
      </c>
      <c r="D42" s="1">
        <v>35291</v>
      </c>
      <c r="E42" s="1">
        <v>35298</v>
      </c>
      <c r="F42" t="s">
        <v>148</v>
      </c>
      <c r="G42" s="43">
        <v>3.234</v>
      </c>
      <c r="H42" t="s">
        <v>191</v>
      </c>
    </row>
    <row r="43" spans="1:8" x14ac:dyDescent="0.25">
      <c r="A43">
        <v>10282</v>
      </c>
      <c r="B43" t="s">
        <v>190</v>
      </c>
      <c r="C43" t="s">
        <v>150</v>
      </c>
      <c r="D43" s="1">
        <v>35292</v>
      </c>
      <c r="E43" s="1">
        <v>35298</v>
      </c>
      <c r="F43" t="s">
        <v>148</v>
      </c>
      <c r="G43" s="43">
        <v>13.959</v>
      </c>
      <c r="H43" t="s">
        <v>191</v>
      </c>
    </row>
    <row r="44" spans="1:8" x14ac:dyDescent="0.25">
      <c r="A44">
        <v>10283</v>
      </c>
      <c r="B44" t="s">
        <v>192</v>
      </c>
      <c r="C44" t="s">
        <v>154</v>
      </c>
      <c r="D44" s="1">
        <v>35293</v>
      </c>
      <c r="E44" s="1">
        <v>35300</v>
      </c>
      <c r="F44" t="s">
        <v>144</v>
      </c>
      <c r="G44" s="43">
        <v>93.290999999999997</v>
      </c>
      <c r="H44" t="s">
        <v>163</v>
      </c>
    </row>
    <row r="45" spans="1:8" x14ac:dyDescent="0.25">
      <c r="A45">
        <v>10284</v>
      </c>
      <c r="B45" t="s">
        <v>189</v>
      </c>
      <c r="C45" t="s">
        <v>150</v>
      </c>
      <c r="D45" s="1">
        <v>35296</v>
      </c>
      <c r="E45" s="1">
        <v>35304</v>
      </c>
      <c r="F45" t="s">
        <v>148</v>
      </c>
      <c r="G45" s="43">
        <v>84.215999999999994</v>
      </c>
      <c r="H45" t="s">
        <v>116</v>
      </c>
    </row>
    <row r="46" spans="1:8" x14ac:dyDescent="0.25">
      <c r="A46">
        <v>10285</v>
      </c>
      <c r="B46" t="s">
        <v>182</v>
      </c>
      <c r="C46" t="s">
        <v>165</v>
      </c>
      <c r="D46" s="1">
        <v>35297</v>
      </c>
      <c r="E46" s="1">
        <v>35303</v>
      </c>
      <c r="F46" t="s">
        <v>151</v>
      </c>
      <c r="G46" s="43">
        <v>84.513000000000005</v>
      </c>
      <c r="H46" t="s">
        <v>116</v>
      </c>
    </row>
    <row r="47" spans="1:8" x14ac:dyDescent="0.25">
      <c r="A47">
        <v>10286</v>
      </c>
      <c r="B47" t="s">
        <v>182</v>
      </c>
      <c r="C47" t="s">
        <v>172</v>
      </c>
      <c r="D47" s="1">
        <v>35298</v>
      </c>
      <c r="E47" s="1">
        <v>35307</v>
      </c>
      <c r="F47" t="s">
        <v>144</v>
      </c>
      <c r="G47" s="43">
        <v>252.16399999999999</v>
      </c>
      <c r="H47" t="s">
        <v>116</v>
      </c>
    </row>
    <row r="48" spans="1:8" x14ac:dyDescent="0.25">
      <c r="A48">
        <v>10287</v>
      </c>
      <c r="B48" t="s">
        <v>193</v>
      </c>
      <c r="C48" t="s">
        <v>172</v>
      </c>
      <c r="D48" s="1">
        <v>35299</v>
      </c>
      <c r="E48" s="1">
        <v>35305</v>
      </c>
      <c r="F48" t="s">
        <v>144</v>
      </c>
      <c r="G48" s="43">
        <v>14.036</v>
      </c>
      <c r="H48" t="s">
        <v>152</v>
      </c>
    </row>
    <row r="49" spans="1:8" x14ac:dyDescent="0.25">
      <c r="A49">
        <v>10288</v>
      </c>
      <c r="B49" t="s">
        <v>194</v>
      </c>
      <c r="C49" t="s">
        <v>150</v>
      </c>
      <c r="D49" s="1">
        <v>35300</v>
      </c>
      <c r="E49" s="1">
        <v>35311</v>
      </c>
      <c r="F49" t="s">
        <v>148</v>
      </c>
      <c r="G49" s="43">
        <v>8.1950000000000003</v>
      </c>
      <c r="H49" t="s">
        <v>185</v>
      </c>
    </row>
    <row r="50" spans="1:8" x14ac:dyDescent="0.25">
      <c r="A50">
        <v>10289</v>
      </c>
      <c r="B50" t="s">
        <v>195</v>
      </c>
      <c r="C50" t="s">
        <v>196</v>
      </c>
      <c r="D50" s="1">
        <v>35303</v>
      </c>
      <c r="E50" s="1">
        <v>35305</v>
      </c>
      <c r="F50" t="s">
        <v>144</v>
      </c>
      <c r="G50" s="43">
        <v>25.047000000000001</v>
      </c>
      <c r="H50" t="s">
        <v>121</v>
      </c>
    </row>
    <row r="51" spans="1:8" x14ac:dyDescent="0.25">
      <c r="A51">
        <v>10290</v>
      </c>
      <c r="B51" t="s">
        <v>197</v>
      </c>
      <c r="C51" t="s">
        <v>172</v>
      </c>
      <c r="D51" s="1">
        <v>35304</v>
      </c>
      <c r="E51" s="1">
        <v>35311</v>
      </c>
      <c r="F51" t="s">
        <v>148</v>
      </c>
      <c r="G51" s="43">
        <v>87.67</v>
      </c>
      <c r="H51" t="s">
        <v>152</v>
      </c>
    </row>
    <row r="52" spans="1:8" x14ac:dyDescent="0.25">
      <c r="A52">
        <v>10291</v>
      </c>
      <c r="B52" t="s">
        <v>170</v>
      </c>
      <c r="C52" t="s">
        <v>147</v>
      </c>
      <c r="D52" s="1">
        <v>35304</v>
      </c>
      <c r="E52" s="1">
        <v>35312</v>
      </c>
      <c r="F52" t="s">
        <v>151</v>
      </c>
      <c r="G52" s="43">
        <v>7.04</v>
      </c>
      <c r="H52" t="s">
        <v>152</v>
      </c>
    </row>
    <row r="53" spans="1:8" x14ac:dyDescent="0.25">
      <c r="A53">
        <v>10292</v>
      </c>
      <c r="B53" t="s">
        <v>146</v>
      </c>
      <c r="C53" t="s">
        <v>165</v>
      </c>
      <c r="D53" s="1">
        <v>35305</v>
      </c>
      <c r="E53" s="1">
        <v>35310</v>
      </c>
      <c r="F53" t="s">
        <v>151</v>
      </c>
      <c r="G53" s="43">
        <v>1.4850000000000001</v>
      </c>
      <c r="H53" t="s">
        <v>152</v>
      </c>
    </row>
    <row r="54" spans="1:8" x14ac:dyDescent="0.25">
      <c r="A54">
        <v>10293</v>
      </c>
      <c r="B54" t="s">
        <v>186</v>
      </c>
      <c r="C54" t="s">
        <v>165</v>
      </c>
      <c r="D54" s="1">
        <v>35306</v>
      </c>
      <c r="E54" s="1">
        <v>35319</v>
      </c>
      <c r="F54" t="s">
        <v>144</v>
      </c>
      <c r="G54" s="43">
        <v>23.297999999999998</v>
      </c>
      <c r="H54" t="s">
        <v>168</v>
      </c>
    </row>
    <row r="55" spans="1:8" x14ac:dyDescent="0.25">
      <c r="A55">
        <v>10294</v>
      </c>
      <c r="B55" t="s">
        <v>171</v>
      </c>
      <c r="C55" t="s">
        <v>150</v>
      </c>
      <c r="D55" s="1">
        <v>35307</v>
      </c>
      <c r="E55" s="1">
        <v>35313</v>
      </c>
      <c r="F55" t="s">
        <v>151</v>
      </c>
      <c r="G55" s="43">
        <v>161.98599999999999</v>
      </c>
      <c r="H55" t="s">
        <v>119</v>
      </c>
    </row>
    <row r="56" spans="1:8" x14ac:dyDescent="0.25">
      <c r="A56">
        <v>10295</v>
      </c>
      <c r="B56" t="s">
        <v>183</v>
      </c>
      <c r="C56" t="s">
        <v>175</v>
      </c>
      <c r="D56" s="1">
        <v>35310</v>
      </c>
      <c r="E56" s="1">
        <v>35318</v>
      </c>
      <c r="F56" t="s">
        <v>151</v>
      </c>
      <c r="G56" s="43">
        <v>1.2649999999999999</v>
      </c>
      <c r="H56" t="s">
        <v>145</v>
      </c>
    </row>
    <row r="57" spans="1:8" x14ac:dyDescent="0.25">
      <c r="A57">
        <v>10296</v>
      </c>
      <c r="B57" t="s">
        <v>192</v>
      </c>
      <c r="C57" t="s">
        <v>147</v>
      </c>
      <c r="D57" s="1">
        <v>35311</v>
      </c>
      <c r="E57" s="1">
        <v>35319</v>
      </c>
      <c r="F57" t="s">
        <v>148</v>
      </c>
      <c r="G57" s="43">
        <v>0.13200000000000001</v>
      </c>
      <c r="H57" t="s">
        <v>163</v>
      </c>
    </row>
    <row r="58" spans="1:8" x14ac:dyDescent="0.25">
      <c r="A58">
        <v>10297</v>
      </c>
      <c r="B58" t="s">
        <v>174</v>
      </c>
      <c r="C58" t="s">
        <v>143</v>
      </c>
      <c r="D58" s="1">
        <v>35312</v>
      </c>
      <c r="E58" s="1">
        <v>35318</v>
      </c>
      <c r="F58" t="s">
        <v>151</v>
      </c>
      <c r="G58" s="43">
        <v>6.3140000000000001</v>
      </c>
      <c r="H58" t="s">
        <v>145</v>
      </c>
    </row>
    <row r="59" spans="1:8" x14ac:dyDescent="0.25">
      <c r="A59">
        <v>10298</v>
      </c>
      <c r="B59" t="s">
        <v>198</v>
      </c>
      <c r="C59" t="s">
        <v>147</v>
      </c>
      <c r="D59" s="1">
        <v>35313</v>
      </c>
      <c r="E59" s="1">
        <v>35319</v>
      </c>
      <c r="F59" t="s">
        <v>151</v>
      </c>
      <c r="G59" s="43">
        <v>185.042</v>
      </c>
      <c r="H59" t="s">
        <v>199</v>
      </c>
    </row>
    <row r="60" spans="1:8" x14ac:dyDescent="0.25">
      <c r="A60">
        <v>10299</v>
      </c>
      <c r="B60" t="s">
        <v>193</v>
      </c>
      <c r="C60" t="s">
        <v>150</v>
      </c>
      <c r="D60" s="1">
        <v>35314</v>
      </c>
      <c r="E60" s="1">
        <v>35321</v>
      </c>
      <c r="F60" t="s">
        <v>151</v>
      </c>
      <c r="G60" s="43">
        <v>32.735999999999997</v>
      </c>
      <c r="H60" t="s">
        <v>152</v>
      </c>
    </row>
    <row r="61" spans="1:8" x14ac:dyDescent="0.25">
      <c r="A61">
        <v>10300</v>
      </c>
      <c r="B61" t="s">
        <v>184</v>
      </c>
      <c r="C61" t="s">
        <v>175</v>
      </c>
      <c r="D61" s="1">
        <v>35317</v>
      </c>
      <c r="E61" s="1">
        <v>35326</v>
      </c>
      <c r="F61" t="s">
        <v>151</v>
      </c>
      <c r="G61" s="43">
        <v>19.448</v>
      </c>
      <c r="H61" t="s">
        <v>185</v>
      </c>
    </row>
    <row r="62" spans="1:8" x14ac:dyDescent="0.25">
      <c r="A62">
        <v>10301</v>
      </c>
      <c r="B62" t="s">
        <v>200</v>
      </c>
      <c r="C62" t="s">
        <v>172</v>
      </c>
      <c r="D62" s="1">
        <v>35317</v>
      </c>
      <c r="E62" s="1">
        <v>35325</v>
      </c>
      <c r="F62" t="s">
        <v>151</v>
      </c>
      <c r="G62" s="43">
        <v>49.588000000000001</v>
      </c>
      <c r="H62" t="s">
        <v>116</v>
      </c>
    </row>
    <row r="63" spans="1:8" x14ac:dyDescent="0.25">
      <c r="A63">
        <v>10302</v>
      </c>
      <c r="B63" t="s">
        <v>155</v>
      </c>
      <c r="C63" t="s">
        <v>150</v>
      </c>
      <c r="D63" s="1">
        <v>35318</v>
      </c>
      <c r="E63" s="1">
        <v>35347</v>
      </c>
      <c r="F63" t="s">
        <v>151</v>
      </c>
      <c r="G63" s="43">
        <v>6.8970000000000002</v>
      </c>
      <c r="H63" t="s">
        <v>156</v>
      </c>
    </row>
    <row r="64" spans="1:8" x14ac:dyDescent="0.25">
      <c r="A64">
        <v>10303</v>
      </c>
      <c r="B64" t="s">
        <v>201</v>
      </c>
      <c r="C64" t="s">
        <v>196</v>
      </c>
      <c r="D64" s="1">
        <v>35319</v>
      </c>
      <c r="E64" s="1">
        <v>35326</v>
      </c>
      <c r="F64" t="s">
        <v>151</v>
      </c>
      <c r="G64" s="43">
        <v>118.613</v>
      </c>
      <c r="H64" t="s">
        <v>191</v>
      </c>
    </row>
    <row r="65" spans="1:8" x14ac:dyDescent="0.25">
      <c r="A65">
        <v>10304</v>
      </c>
      <c r="B65" t="s">
        <v>186</v>
      </c>
      <c r="C65" t="s">
        <v>165</v>
      </c>
      <c r="D65" s="1">
        <v>35320</v>
      </c>
      <c r="E65" s="1">
        <v>35325</v>
      </c>
      <c r="F65" t="s">
        <v>151</v>
      </c>
      <c r="G65" s="43">
        <v>70.168999999999997</v>
      </c>
      <c r="H65" t="s">
        <v>168</v>
      </c>
    </row>
    <row r="66" spans="1:8" x14ac:dyDescent="0.25">
      <c r="A66">
        <v>10305</v>
      </c>
      <c r="B66" t="s">
        <v>169</v>
      </c>
      <c r="C66" t="s">
        <v>172</v>
      </c>
      <c r="D66" s="1">
        <v>35321</v>
      </c>
      <c r="E66" s="1">
        <v>35347</v>
      </c>
      <c r="F66" t="s">
        <v>144</v>
      </c>
      <c r="G66" s="43">
        <v>283.38200000000001</v>
      </c>
      <c r="H66" t="s">
        <v>119</v>
      </c>
    </row>
    <row r="67" spans="1:8" x14ac:dyDescent="0.25">
      <c r="A67">
        <v>10306</v>
      </c>
      <c r="B67" t="s">
        <v>190</v>
      </c>
      <c r="C67" t="s">
        <v>165</v>
      </c>
      <c r="D67" s="1">
        <v>35324</v>
      </c>
      <c r="E67" s="1">
        <v>35331</v>
      </c>
      <c r="F67" t="s">
        <v>144</v>
      </c>
      <c r="G67" s="43">
        <v>8.3160000000000007</v>
      </c>
      <c r="H67" t="s">
        <v>191</v>
      </c>
    </row>
    <row r="68" spans="1:8" x14ac:dyDescent="0.25">
      <c r="A68">
        <v>10307</v>
      </c>
      <c r="B68" t="s">
        <v>202</v>
      </c>
      <c r="C68" t="s">
        <v>175</v>
      </c>
      <c r="D68" s="1">
        <v>35325</v>
      </c>
      <c r="E68" s="1">
        <v>35333</v>
      </c>
      <c r="F68" t="s">
        <v>151</v>
      </c>
      <c r="G68" s="43">
        <v>0.61599999999999999</v>
      </c>
      <c r="H68" t="s">
        <v>119</v>
      </c>
    </row>
    <row r="69" spans="1:8" x14ac:dyDescent="0.25">
      <c r="A69">
        <v>10308</v>
      </c>
      <c r="B69" t="s">
        <v>203</v>
      </c>
      <c r="C69" t="s">
        <v>196</v>
      </c>
      <c r="D69" s="1">
        <v>35326</v>
      </c>
      <c r="E69" s="1">
        <v>35332</v>
      </c>
      <c r="F69" t="s">
        <v>144</v>
      </c>
      <c r="G69" s="43">
        <v>1.7709999999999999</v>
      </c>
      <c r="H69" t="s">
        <v>168</v>
      </c>
    </row>
    <row r="70" spans="1:8" x14ac:dyDescent="0.25">
      <c r="A70">
        <v>10309</v>
      </c>
      <c r="B70" t="s">
        <v>198</v>
      </c>
      <c r="C70" t="s">
        <v>154</v>
      </c>
      <c r="D70" s="1">
        <v>35327</v>
      </c>
      <c r="E70" s="1">
        <v>35361</v>
      </c>
      <c r="F70" t="s">
        <v>148</v>
      </c>
      <c r="G70" s="43">
        <v>52.03</v>
      </c>
      <c r="H70" t="s">
        <v>199</v>
      </c>
    </row>
    <row r="71" spans="1:8" x14ac:dyDescent="0.25">
      <c r="A71">
        <v>10310</v>
      </c>
      <c r="B71" t="s">
        <v>204</v>
      </c>
      <c r="C71" t="s">
        <v>172</v>
      </c>
      <c r="D71" s="1">
        <v>35328</v>
      </c>
      <c r="E71" s="1">
        <v>35335</v>
      </c>
      <c r="F71" t="s">
        <v>151</v>
      </c>
      <c r="G71" s="43">
        <v>19.271999999999998</v>
      </c>
      <c r="H71" t="s">
        <v>119</v>
      </c>
    </row>
    <row r="72" spans="1:8" x14ac:dyDescent="0.25">
      <c r="A72">
        <v>10311</v>
      </c>
      <c r="B72" t="s">
        <v>205</v>
      </c>
      <c r="C72" t="s">
        <v>165</v>
      </c>
      <c r="D72" s="1">
        <v>35328</v>
      </c>
      <c r="E72" s="1">
        <v>35334</v>
      </c>
      <c r="F72" t="s">
        <v>144</v>
      </c>
      <c r="G72" s="43">
        <v>27.158999999999999</v>
      </c>
      <c r="H72" t="s">
        <v>145</v>
      </c>
    </row>
    <row r="73" spans="1:8" x14ac:dyDescent="0.25">
      <c r="A73">
        <v>10312</v>
      </c>
      <c r="B73" t="s">
        <v>200</v>
      </c>
      <c r="C73" t="s">
        <v>175</v>
      </c>
      <c r="D73" s="1">
        <v>35331</v>
      </c>
      <c r="E73" s="1">
        <v>35341</v>
      </c>
      <c r="F73" t="s">
        <v>151</v>
      </c>
      <c r="G73" s="43">
        <v>44.286000000000001</v>
      </c>
      <c r="H73" t="s">
        <v>116</v>
      </c>
    </row>
    <row r="74" spans="1:8" x14ac:dyDescent="0.25">
      <c r="A74">
        <v>10313</v>
      </c>
      <c r="B74" t="s">
        <v>182</v>
      </c>
      <c r="C74" t="s">
        <v>175</v>
      </c>
      <c r="D74" s="1">
        <v>35332</v>
      </c>
      <c r="E74" s="1">
        <v>35342</v>
      </c>
      <c r="F74" t="s">
        <v>151</v>
      </c>
      <c r="G74" s="43">
        <v>2.1560000000000001</v>
      </c>
      <c r="H74" t="s">
        <v>116</v>
      </c>
    </row>
    <row r="75" spans="1:8" x14ac:dyDescent="0.25">
      <c r="A75">
        <v>10314</v>
      </c>
      <c r="B75" t="s">
        <v>171</v>
      </c>
      <c r="C75" t="s">
        <v>165</v>
      </c>
      <c r="D75" s="1">
        <v>35333</v>
      </c>
      <c r="E75" s="1">
        <v>35342</v>
      </c>
      <c r="F75" t="s">
        <v>151</v>
      </c>
      <c r="G75" s="43">
        <v>81.575999999999993</v>
      </c>
      <c r="H75" t="s">
        <v>119</v>
      </c>
    </row>
    <row r="76" spans="1:8" x14ac:dyDescent="0.25">
      <c r="A76">
        <v>10315</v>
      </c>
      <c r="B76" t="s">
        <v>206</v>
      </c>
      <c r="C76" t="s">
        <v>150</v>
      </c>
      <c r="D76" s="1">
        <v>35334</v>
      </c>
      <c r="E76" s="1">
        <v>35341</v>
      </c>
      <c r="F76" t="s">
        <v>151</v>
      </c>
      <c r="G76" s="43">
        <v>45.936</v>
      </c>
      <c r="H76" t="s">
        <v>121</v>
      </c>
    </row>
    <row r="77" spans="1:8" x14ac:dyDescent="0.25">
      <c r="A77">
        <v>10316</v>
      </c>
      <c r="B77" t="s">
        <v>171</v>
      </c>
      <c r="C77" t="s">
        <v>165</v>
      </c>
      <c r="D77" s="1">
        <v>35335</v>
      </c>
      <c r="E77" s="1">
        <v>35346</v>
      </c>
      <c r="F77" t="s">
        <v>144</v>
      </c>
      <c r="G77" s="43">
        <v>165.16499999999999</v>
      </c>
      <c r="H77" t="s">
        <v>119</v>
      </c>
    </row>
    <row r="78" spans="1:8" x14ac:dyDescent="0.25">
      <c r="A78">
        <v>10317</v>
      </c>
      <c r="B78" t="s">
        <v>202</v>
      </c>
      <c r="C78" t="s">
        <v>147</v>
      </c>
      <c r="D78" s="1">
        <v>35338</v>
      </c>
      <c r="E78" s="1">
        <v>35348</v>
      </c>
      <c r="F78" t="s">
        <v>148</v>
      </c>
      <c r="G78" s="43">
        <v>13.959</v>
      </c>
      <c r="H78" t="s">
        <v>119</v>
      </c>
    </row>
    <row r="79" spans="1:8" x14ac:dyDescent="0.25">
      <c r="A79">
        <v>10318</v>
      </c>
      <c r="B79" t="s">
        <v>206</v>
      </c>
      <c r="C79" t="s">
        <v>172</v>
      </c>
      <c r="D79" s="1">
        <v>35339</v>
      </c>
      <c r="E79" s="1">
        <v>35342</v>
      </c>
      <c r="F79" t="s">
        <v>151</v>
      </c>
      <c r="G79" s="43">
        <v>5.2030000000000003</v>
      </c>
      <c r="H79" t="s">
        <v>121</v>
      </c>
    </row>
    <row r="80" spans="1:8" x14ac:dyDescent="0.25">
      <c r="A80">
        <v>10319</v>
      </c>
      <c r="B80" t="s">
        <v>186</v>
      </c>
      <c r="C80" t="s">
        <v>196</v>
      </c>
      <c r="D80" s="1">
        <v>35340</v>
      </c>
      <c r="E80" s="1">
        <v>35349</v>
      </c>
      <c r="F80" t="s">
        <v>144</v>
      </c>
      <c r="G80" s="43">
        <v>70.95</v>
      </c>
      <c r="H80" t="s">
        <v>168</v>
      </c>
    </row>
    <row r="81" spans="1:8" x14ac:dyDescent="0.25">
      <c r="A81">
        <v>10320</v>
      </c>
      <c r="B81" t="s">
        <v>176</v>
      </c>
      <c r="C81" t="s">
        <v>143</v>
      </c>
      <c r="D81" s="1">
        <v>35341</v>
      </c>
      <c r="E81" s="1">
        <v>35356</v>
      </c>
      <c r="F81" t="s">
        <v>144</v>
      </c>
      <c r="G81" s="43">
        <v>38.027000000000001</v>
      </c>
      <c r="H81" t="s">
        <v>177</v>
      </c>
    </row>
    <row r="82" spans="1:8" x14ac:dyDescent="0.25">
      <c r="A82">
        <v>10321</v>
      </c>
      <c r="B82" t="s">
        <v>206</v>
      </c>
      <c r="C82" t="s">
        <v>154</v>
      </c>
      <c r="D82" s="1">
        <v>35341</v>
      </c>
      <c r="E82" s="1">
        <v>35349</v>
      </c>
      <c r="F82" t="s">
        <v>151</v>
      </c>
      <c r="G82" s="43">
        <v>3.7730000000000001</v>
      </c>
      <c r="H82" t="s">
        <v>121</v>
      </c>
    </row>
    <row r="83" spans="1:8" x14ac:dyDescent="0.25">
      <c r="A83">
        <v>10322</v>
      </c>
      <c r="B83" t="s">
        <v>207</v>
      </c>
      <c r="C83" t="s">
        <v>196</v>
      </c>
      <c r="D83" s="1">
        <v>35342</v>
      </c>
      <c r="E83" s="1">
        <v>35361</v>
      </c>
      <c r="F83" t="s">
        <v>144</v>
      </c>
      <c r="G83" s="43">
        <v>0.44</v>
      </c>
      <c r="H83" t="s">
        <v>168</v>
      </c>
    </row>
    <row r="84" spans="1:8" x14ac:dyDescent="0.25">
      <c r="A84">
        <v>10323</v>
      </c>
      <c r="B84" t="s">
        <v>208</v>
      </c>
      <c r="C84" t="s">
        <v>150</v>
      </c>
      <c r="D84" s="1">
        <v>35345</v>
      </c>
      <c r="E84" s="1">
        <v>35352</v>
      </c>
      <c r="F84" t="s">
        <v>148</v>
      </c>
      <c r="G84" s="43">
        <v>5.3680000000000003</v>
      </c>
      <c r="H84" t="s">
        <v>116</v>
      </c>
    </row>
    <row r="85" spans="1:8" x14ac:dyDescent="0.25">
      <c r="A85">
        <v>10324</v>
      </c>
      <c r="B85" t="s">
        <v>209</v>
      </c>
      <c r="C85" t="s">
        <v>160</v>
      </c>
      <c r="D85" s="1">
        <v>35346</v>
      </c>
      <c r="E85" s="1">
        <v>35348</v>
      </c>
      <c r="F85" t="s">
        <v>148</v>
      </c>
      <c r="G85" s="43">
        <v>235.697</v>
      </c>
      <c r="H85" t="s">
        <v>119</v>
      </c>
    </row>
    <row r="86" spans="1:8" x14ac:dyDescent="0.25">
      <c r="A86">
        <v>10325</v>
      </c>
      <c r="B86" t="s">
        <v>208</v>
      </c>
      <c r="C86" t="s">
        <v>165</v>
      </c>
      <c r="D86" s="1">
        <v>35347</v>
      </c>
      <c r="E86" s="1">
        <v>35352</v>
      </c>
      <c r="F86" t="s">
        <v>144</v>
      </c>
      <c r="G86" s="43">
        <v>71.346000000000004</v>
      </c>
      <c r="H86" t="s">
        <v>116</v>
      </c>
    </row>
    <row r="87" spans="1:8" x14ac:dyDescent="0.25">
      <c r="A87">
        <v>10326</v>
      </c>
      <c r="B87" t="s">
        <v>210</v>
      </c>
      <c r="C87" t="s">
        <v>150</v>
      </c>
      <c r="D87" s="1">
        <v>35348</v>
      </c>
      <c r="E87" s="1">
        <v>35352</v>
      </c>
      <c r="F87" t="s">
        <v>151</v>
      </c>
      <c r="G87" s="43">
        <v>85.712000000000003</v>
      </c>
      <c r="H87" t="s">
        <v>191</v>
      </c>
    </row>
    <row r="88" spans="1:8" x14ac:dyDescent="0.25">
      <c r="A88">
        <v>10327</v>
      </c>
      <c r="B88" t="s">
        <v>173</v>
      </c>
      <c r="C88" t="s">
        <v>175</v>
      </c>
      <c r="D88" s="1">
        <v>35349</v>
      </c>
      <c r="E88" s="1">
        <v>35352</v>
      </c>
      <c r="F88" t="s">
        <v>148</v>
      </c>
      <c r="G88" s="43">
        <v>69.695999999999998</v>
      </c>
      <c r="H88" t="s">
        <v>124</v>
      </c>
    </row>
    <row r="89" spans="1:8" x14ac:dyDescent="0.25">
      <c r="A89">
        <v>10328</v>
      </c>
      <c r="B89" t="s">
        <v>211</v>
      </c>
      <c r="C89" t="s">
        <v>150</v>
      </c>
      <c r="D89" s="1">
        <v>35352</v>
      </c>
      <c r="E89" s="1">
        <v>35355</v>
      </c>
      <c r="F89" t="s">
        <v>144</v>
      </c>
      <c r="G89" s="43">
        <v>95.733000000000004</v>
      </c>
      <c r="H89" t="s">
        <v>212</v>
      </c>
    </row>
    <row r="90" spans="1:8" x14ac:dyDescent="0.25">
      <c r="A90">
        <v>10329</v>
      </c>
      <c r="B90" t="s">
        <v>181</v>
      </c>
      <c r="C90" t="s">
        <v>150</v>
      </c>
      <c r="D90" s="1">
        <v>35353</v>
      </c>
      <c r="E90" s="1">
        <v>35361</v>
      </c>
      <c r="F90" t="s">
        <v>151</v>
      </c>
      <c r="G90" s="43">
        <v>210.83699999999999</v>
      </c>
      <c r="H90" t="s">
        <v>119</v>
      </c>
    </row>
    <row r="91" spans="1:8" x14ac:dyDescent="0.25">
      <c r="A91">
        <v>10330</v>
      </c>
      <c r="B91" t="s">
        <v>192</v>
      </c>
      <c r="C91" t="s">
        <v>154</v>
      </c>
      <c r="D91" s="1">
        <v>35354</v>
      </c>
      <c r="E91" s="1">
        <v>35366</v>
      </c>
      <c r="F91" t="s">
        <v>148</v>
      </c>
      <c r="G91" s="43">
        <v>14.025</v>
      </c>
      <c r="H91" t="s">
        <v>163</v>
      </c>
    </row>
    <row r="92" spans="1:8" x14ac:dyDescent="0.25">
      <c r="A92">
        <v>10331</v>
      </c>
      <c r="B92" t="s">
        <v>213</v>
      </c>
      <c r="C92" t="s">
        <v>160</v>
      </c>
      <c r="D92" s="1">
        <v>35354</v>
      </c>
      <c r="E92" s="1">
        <v>35359</v>
      </c>
      <c r="F92" t="s">
        <v>148</v>
      </c>
      <c r="G92" s="43">
        <v>11.209</v>
      </c>
      <c r="H92" t="s">
        <v>145</v>
      </c>
    </row>
    <row r="93" spans="1:8" x14ac:dyDescent="0.25">
      <c r="A93">
        <v>10332</v>
      </c>
      <c r="B93" t="s">
        <v>214</v>
      </c>
      <c r="C93" t="s">
        <v>154</v>
      </c>
      <c r="D93" s="1">
        <v>35355</v>
      </c>
      <c r="E93" s="1">
        <v>35359</v>
      </c>
      <c r="F93" t="s">
        <v>151</v>
      </c>
      <c r="G93" s="43">
        <v>58.124000000000002</v>
      </c>
      <c r="H93" t="s">
        <v>215</v>
      </c>
    </row>
    <row r="94" spans="1:8" x14ac:dyDescent="0.25">
      <c r="A94">
        <v>10333</v>
      </c>
      <c r="B94" t="s">
        <v>176</v>
      </c>
      <c r="C94" t="s">
        <v>143</v>
      </c>
      <c r="D94" s="1">
        <v>35356</v>
      </c>
      <c r="E94" s="1">
        <v>35363</v>
      </c>
      <c r="F94" t="s">
        <v>144</v>
      </c>
      <c r="G94" s="43">
        <v>0.64900000000000002</v>
      </c>
      <c r="H94" t="s">
        <v>177</v>
      </c>
    </row>
    <row r="95" spans="1:8" x14ac:dyDescent="0.25">
      <c r="A95">
        <v>10334</v>
      </c>
      <c r="B95" t="s">
        <v>153</v>
      </c>
      <c r="C95" t="s">
        <v>172</v>
      </c>
      <c r="D95" s="1">
        <v>35359</v>
      </c>
      <c r="E95" s="1">
        <v>35366</v>
      </c>
      <c r="F95" t="s">
        <v>151</v>
      </c>
      <c r="G95" s="43">
        <v>9.4160000000000004</v>
      </c>
      <c r="H95" t="s">
        <v>145</v>
      </c>
    </row>
    <row r="96" spans="1:8" x14ac:dyDescent="0.25">
      <c r="A96">
        <v>10335</v>
      </c>
      <c r="B96" t="s">
        <v>198</v>
      </c>
      <c r="C96" t="s">
        <v>196</v>
      </c>
      <c r="D96" s="1">
        <v>35360</v>
      </c>
      <c r="E96" s="1">
        <v>35362</v>
      </c>
      <c r="F96" t="s">
        <v>151</v>
      </c>
      <c r="G96" s="43">
        <v>46.320999999999998</v>
      </c>
      <c r="H96" t="s">
        <v>199</v>
      </c>
    </row>
    <row r="97" spans="1:8" x14ac:dyDescent="0.25">
      <c r="A97">
        <v>10336</v>
      </c>
      <c r="B97" t="s">
        <v>216</v>
      </c>
      <c r="C97" t="s">
        <v>196</v>
      </c>
      <c r="D97" s="1">
        <v>35361</v>
      </c>
      <c r="E97" s="1">
        <v>35363</v>
      </c>
      <c r="F97" t="s">
        <v>151</v>
      </c>
      <c r="G97" s="43">
        <v>17.061</v>
      </c>
      <c r="H97" t="s">
        <v>212</v>
      </c>
    </row>
    <row r="98" spans="1:8" x14ac:dyDescent="0.25">
      <c r="A98">
        <v>10337</v>
      </c>
      <c r="B98" t="s">
        <v>178</v>
      </c>
      <c r="C98" t="s">
        <v>150</v>
      </c>
      <c r="D98" s="1">
        <v>35362</v>
      </c>
      <c r="E98" s="1">
        <v>35367</v>
      </c>
      <c r="F98" t="s">
        <v>144</v>
      </c>
      <c r="G98" s="43">
        <v>119.086</v>
      </c>
      <c r="H98" t="s">
        <v>116</v>
      </c>
    </row>
    <row r="99" spans="1:8" x14ac:dyDescent="0.25">
      <c r="A99">
        <v>10338</v>
      </c>
      <c r="B99" t="s">
        <v>169</v>
      </c>
      <c r="C99" t="s">
        <v>150</v>
      </c>
      <c r="D99" s="1">
        <v>35363</v>
      </c>
      <c r="E99" s="1">
        <v>35367</v>
      </c>
      <c r="F99" t="s">
        <v>144</v>
      </c>
      <c r="G99" s="43">
        <v>92.631</v>
      </c>
      <c r="H99" t="s">
        <v>119</v>
      </c>
    </row>
    <row r="100" spans="1:8" x14ac:dyDescent="0.25">
      <c r="A100">
        <v>10339</v>
      </c>
      <c r="B100" t="s">
        <v>214</v>
      </c>
      <c r="C100" t="s">
        <v>175</v>
      </c>
      <c r="D100" s="1">
        <v>35366</v>
      </c>
      <c r="E100" s="1">
        <v>35373</v>
      </c>
      <c r="F100" t="s">
        <v>151</v>
      </c>
      <c r="G100" s="43">
        <v>17.225999999999999</v>
      </c>
      <c r="H100" t="s">
        <v>215</v>
      </c>
    </row>
    <row r="101" spans="1:8" x14ac:dyDescent="0.25">
      <c r="A101">
        <v>10340</v>
      </c>
      <c r="B101" t="s">
        <v>213</v>
      </c>
      <c r="C101" t="s">
        <v>165</v>
      </c>
      <c r="D101" s="1">
        <v>35367</v>
      </c>
      <c r="E101" s="1">
        <v>35377</v>
      </c>
      <c r="F101" t="s">
        <v>144</v>
      </c>
      <c r="G101" s="43">
        <v>182.941</v>
      </c>
      <c r="H101" t="s">
        <v>145</v>
      </c>
    </row>
    <row r="102" spans="1:8" x14ac:dyDescent="0.25">
      <c r="A102">
        <v>10341</v>
      </c>
      <c r="B102" t="s">
        <v>217</v>
      </c>
      <c r="C102" t="s">
        <v>196</v>
      </c>
      <c r="D102" s="1">
        <v>35367</v>
      </c>
      <c r="E102" s="1">
        <v>35374</v>
      </c>
      <c r="F102" t="s">
        <v>144</v>
      </c>
      <c r="G102" s="43">
        <v>29.457999999999998</v>
      </c>
      <c r="H102" t="s">
        <v>218</v>
      </c>
    </row>
    <row r="103" spans="1:8" x14ac:dyDescent="0.25">
      <c r="A103">
        <v>10342</v>
      </c>
      <c r="B103" t="s">
        <v>178</v>
      </c>
      <c r="C103" t="s">
        <v>150</v>
      </c>
      <c r="D103" s="1">
        <v>35368</v>
      </c>
      <c r="E103" s="1">
        <v>35373</v>
      </c>
      <c r="F103" t="s">
        <v>151</v>
      </c>
      <c r="G103" s="43">
        <v>60.313000000000002</v>
      </c>
      <c r="H103" t="s">
        <v>116</v>
      </c>
    </row>
    <row r="104" spans="1:8" x14ac:dyDescent="0.25">
      <c r="A104">
        <v>10343</v>
      </c>
      <c r="B104" t="s">
        <v>189</v>
      </c>
      <c r="C104" t="s">
        <v>150</v>
      </c>
      <c r="D104" s="1">
        <v>35369</v>
      </c>
      <c r="E104" s="1">
        <v>35375</v>
      </c>
      <c r="F104" t="s">
        <v>148</v>
      </c>
      <c r="G104" s="43">
        <v>121.407</v>
      </c>
      <c r="H104" t="s">
        <v>116</v>
      </c>
    </row>
    <row r="105" spans="1:8" x14ac:dyDescent="0.25">
      <c r="A105">
        <v>10344</v>
      </c>
      <c r="B105" t="s">
        <v>180</v>
      </c>
      <c r="C105" t="s">
        <v>150</v>
      </c>
      <c r="D105" s="1">
        <v>35370</v>
      </c>
      <c r="E105" s="1">
        <v>35374</v>
      </c>
      <c r="F105" t="s">
        <v>151</v>
      </c>
      <c r="G105" s="43">
        <v>25.619</v>
      </c>
      <c r="H105" t="s">
        <v>119</v>
      </c>
    </row>
    <row r="106" spans="1:8" x14ac:dyDescent="0.25">
      <c r="A106">
        <v>10345</v>
      </c>
      <c r="B106" t="s">
        <v>182</v>
      </c>
      <c r="C106" t="s">
        <v>175</v>
      </c>
      <c r="D106" s="1">
        <v>35373</v>
      </c>
      <c r="E106" s="1">
        <v>35380</v>
      </c>
      <c r="F106" t="s">
        <v>151</v>
      </c>
      <c r="G106" s="43">
        <v>273.96600000000001</v>
      </c>
      <c r="H106" t="s">
        <v>116</v>
      </c>
    </row>
    <row r="107" spans="1:8" x14ac:dyDescent="0.25">
      <c r="A107">
        <v>10346</v>
      </c>
      <c r="B107" t="s">
        <v>171</v>
      </c>
      <c r="C107" t="s">
        <v>154</v>
      </c>
      <c r="D107" s="1">
        <v>35374</v>
      </c>
      <c r="E107" s="1">
        <v>35377</v>
      </c>
      <c r="F107" t="s">
        <v>144</v>
      </c>
      <c r="G107" s="43">
        <v>156.28800000000001</v>
      </c>
      <c r="H107" t="s">
        <v>119</v>
      </c>
    </row>
    <row r="108" spans="1:8" x14ac:dyDescent="0.25">
      <c r="A108">
        <v>10347</v>
      </c>
      <c r="B108" t="s">
        <v>219</v>
      </c>
      <c r="C108" t="s">
        <v>150</v>
      </c>
      <c r="D108" s="1">
        <v>35375</v>
      </c>
      <c r="E108" s="1">
        <v>35377</v>
      </c>
      <c r="F108" t="s">
        <v>144</v>
      </c>
      <c r="G108" s="43">
        <v>3.41</v>
      </c>
      <c r="H108" t="s">
        <v>152</v>
      </c>
    </row>
    <row r="109" spans="1:8" x14ac:dyDescent="0.25">
      <c r="A109">
        <v>10348</v>
      </c>
      <c r="B109" t="s">
        <v>200</v>
      </c>
      <c r="C109" t="s">
        <v>150</v>
      </c>
      <c r="D109" s="1">
        <v>35376</v>
      </c>
      <c r="E109" s="1">
        <v>35384</v>
      </c>
      <c r="F109" t="s">
        <v>151</v>
      </c>
      <c r="G109" s="43">
        <v>0.85799999999999998</v>
      </c>
      <c r="H109" t="s">
        <v>116</v>
      </c>
    </row>
    <row r="110" spans="1:8" x14ac:dyDescent="0.25">
      <c r="A110">
        <v>10349</v>
      </c>
      <c r="B110" t="s">
        <v>181</v>
      </c>
      <c r="C110" t="s">
        <v>196</v>
      </c>
      <c r="D110" s="1">
        <v>35377</v>
      </c>
      <c r="E110" s="1">
        <v>35384</v>
      </c>
      <c r="F110" t="s">
        <v>148</v>
      </c>
      <c r="G110" s="43">
        <v>9.4930000000000003</v>
      </c>
      <c r="H110" t="s">
        <v>119</v>
      </c>
    </row>
    <row r="111" spans="1:8" x14ac:dyDescent="0.25">
      <c r="A111">
        <v>10350</v>
      </c>
      <c r="B111" t="s">
        <v>220</v>
      </c>
      <c r="C111" t="s">
        <v>147</v>
      </c>
      <c r="D111" s="1">
        <v>35380</v>
      </c>
      <c r="E111" s="1">
        <v>35402</v>
      </c>
      <c r="F111" t="s">
        <v>151</v>
      </c>
      <c r="G111" s="43">
        <v>70.608999999999995</v>
      </c>
      <c r="H111" t="s">
        <v>145</v>
      </c>
    </row>
    <row r="112" spans="1:8" x14ac:dyDescent="0.25">
      <c r="A112">
        <v>10351</v>
      </c>
      <c r="B112" t="s">
        <v>164</v>
      </c>
      <c r="C112" t="s">
        <v>165</v>
      </c>
      <c r="D112" s="1">
        <v>35380</v>
      </c>
      <c r="E112" s="1">
        <v>35389</v>
      </c>
      <c r="F112" t="s">
        <v>148</v>
      </c>
      <c r="G112" s="43">
        <v>178.56299999999999</v>
      </c>
      <c r="H112" t="s">
        <v>166</v>
      </c>
    </row>
    <row r="113" spans="1:8" x14ac:dyDescent="0.25">
      <c r="A113">
        <v>10352</v>
      </c>
      <c r="B113" t="s">
        <v>211</v>
      </c>
      <c r="C113" t="s">
        <v>154</v>
      </c>
      <c r="D113" s="1">
        <v>35381</v>
      </c>
      <c r="E113" s="1">
        <v>35387</v>
      </c>
      <c r="F113" t="s">
        <v>144</v>
      </c>
      <c r="G113" s="43">
        <v>1.43</v>
      </c>
      <c r="H113" t="s">
        <v>212</v>
      </c>
    </row>
    <row r="114" spans="1:8" x14ac:dyDescent="0.25">
      <c r="A114">
        <v>10353</v>
      </c>
      <c r="B114" t="s">
        <v>221</v>
      </c>
      <c r="C114" t="s">
        <v>196</v>
      </c>
      <c r="D114" s="1">
        <v>35382</v>
      </c>
      <c r="E114" s="1">
        <v>35394</v>
      </c>
      <c r="F114" t="s">
        <v>144</v>
      </c>
      <c r="G114" s="43">
        <v>396.69299999999998</v>
      </c>
      <c r="H114" t="s">
        <v>166</v>
      </c>
    </row>
    <row r="115" spans="1:8" x14ac:dyDescent="0.25">
      <c r="A115">
        <v>10354</v>
      </c>
      <c r="B115" t="s">
        <v>207</v>
      </c>
      <c r="C115" t="s">
        <v>172</v>
      </c>
      <c r="D115" s="1">
        <v>35383</v>
      </c>
      <c r="E115" s="1">
        <v>35389</v>
      </c>
      <c r="F115" t="s">
        <v>144</v>
      </c>
      <c r="G115" s="43">
        <v>59.18</v>
      </c>
      <c r="H115" t="s">
        <v>168</v>
      </c>
    </row>
    <row r="116" spans="1:8" x14ac:dyDescent="0.25">
      <c r="A116">
        <v>10355</v>
      </c>
      <c r="B116" t="s">
        <v>222</v>
      </c>
      <c r="C116" t="s">
        <v>147</v>
      </c>
      <c r="D116" s="1">
        <v>35384</v>
      </c>
      <c r="E116" s="1">
        <v>35389</v>
      </c>
      <c r="F116" t="s">
        <v>148</v>
      </c>
      <c r="G116" s="43">
        <v>46.145000000000003</v>
      </c>
      <c r="H116" t="s">
        <v>121</v>
      </c>
    </row>
    <row r="117" spans="1:8" x14ac:dyDescent="0.25">
      <c r="A117">
        <v>10356</v>
      </c>
      <c r="B117" t="s">
        <v>200</v>
      </c>
      <c r="C117" t="s">
        <v>147</v>
      </c>
      <c r="D117" s="1">
        <v>35387</v>
      </c>
      <c r="E117" s="1">
        <v>35396</v>
      </c>
      <c r="F117" t="s">
        <v>151</v>
      </c>
      <c r="G117" s="43">
        <v>40.381</v>
      </c>
      <c r="H117" t="s">
        <v>116</v>
      </c>
    </row>
    <row r="118" spans="1:8" x14ac:dyDescent="0.25">
      <c r="A118">
        <v>10357</v>
      </c>
      <c r="B118" t="s">
        <v>192</v>
      </c>
      <c r="C118" t="s">
        <v>165</v>
      </c>
      <c r="D118" s="1">
        <v>35388</v>
      </c>
      <c r="E118" s="1">
        <v>35401</v>
      </c>
      <c r="F118" t="s">
        <v>144</v>
      </c>
      <c r="G118" s="43">
        <v>38.368000000000002</v>
      </c>
      <c r="H118" t="s">
        <v>163</v>
      </c>
    </row>
    <row r="119" spans="1:8" x14ac:dyDescent="0.25">
      <c r="A119">
        <v>10358</v>
      </c>
      <c r="B119" t="s">
        <v>220</v>
      </c>
      <c r="C119" t="s">
        <v>143</v>
      </c>
      <c r="D119" s="1">
        <v>35389</v>
      </c>
      <c r="E119" s="1">
        <v>35396</v>
      </c>
      <c r="F119" t="s">
        <v>148</v>
      </c>
      <c r="G119" s="43">
        <v>21.603999999999999</v>
      </c>
      <c r="H119" t="s">
        <v>145</v>
      </c>
    </row>
    <row r="120" spans="1:8" x14ac:dyDescent="0.25">
      <c r="A120">
        <v>10359</v>
      </c>
      <c r="B120" t="s">
        <v>223</v>
      </c>
      <c r="C120" t="s">
        <v>143</v>
      </c>
      <c r="D120" s="1">
        <v>35390</v>
      </c>
      <c r="E120" s="1">
        <v>35395</v>
      </c>
      <c r="F120" t="s">
        <v>144</v>
      </c>
      <c r="G120" s="43">
        <v>317.27300000000002</v>
      </c>
      <c r="H120" t="s">
        <v>121</v>
      </c>
    </row>
    <row r="121" spans="1:8" x14ac:dyDescent="0.25">
      <c r="A121">
        <v>10360</v>
      </c>
      <c r="B121" t="s">
        <v>174</v>
      </c>
      <c r="C121" t="s">
        <v>150</v>
      </c>
      <c r="D121" s="1">
        <v>35391</v>
      </c>
      <c r="E121" s="1">
        <v>35401</v>
      </c>
      <c r="F121" t="s">
        <v>144</v>
      </c>
      <c r="G121" s="43">
        <v>144.87</v>
      </c>
      <c r="H121" t="s">
        <v>145</v>
      </c>
    </row>
    <row r="122" spans="1:8" x14ac:dyDescent="0.25">
      <c r="A122">
        <v>10361</v>
      </c>
      <c r="B122" t="s">
        <v>182</v>
      </c>
      <c r="C122" t="s">
        <v>165</v>
      </c>
      <c r="D122" s="1">
        <v>35391</v>
      </c>
      <c r="E122" s="1">
        <v>35402</v>
      </c>
      <c r="F122" t="s">
        <v>151</v>
      </c>
      <c r="G122" s="43">
        <v>201.48699999999999</v>
      </c>
      <c r="H122" t="s">
        <v>116</v>
      </c>
    </row>
    <row r="123" spans="1:8" x14ac:dyDescent="0.25">
      <c r="A123">
        <v>10362</v>
      </c>
      <c r="B123" t="s">
        <v>213</v>
      </c>
      <c r="C123" t="s">
        <v>154</v>
      </c>
      <c r="D123" s="1">
        <v>35394</v>
      </c>
      <c r="E123" s="1">
        <v>35397</v>
      </c>
      <c r="F123" t="s">
        <v>148</v>
      </c>
      <c r="G123" s="43">
        <v>105.64400000000001</v>
      </c>
      <c r="H123" t="s">
        <v>145</v>
      </c>
    </row>
    <row r="124" spans="1:8" x14ac:dyDescent="0.25">
      <c r="A124">
        <v>10363</v>
      </c>
      <c r="B124" t="s">
        <v>224</v>
      </c>
      <c r="C124" t="s">
        <v>150</v>
      </c>
      <c r="D124" s="1">
        <v>35395</v>
      </c>
      <c r="E124" s="1">
        <v>35403</v>
      </c>
      <c r="F124" t="s">
        <v>144</v>
      </c>
      <c r="G124" s="43">
        <v>33.594000000000001</v>
      </c>
      <c r="H124" t="s">
        <v>116</v>
      </c>
    </row>
    <row r="125" spans="1:8" x14ac:dyDescent="0.25">
      <c r="A125">
        <v>10364</v>
      </c>
      <c r="B125" t="s">
        <v>225</v>
      </c>
      <c r="C125" t="s">
        <v>165</v>
      </c>
      <c r="D125" s="1">
        <v>35395</v>
      </c>
      <c r="E125" s="1">
        <v>35403</v>
      </c>
      <c r="F125" t="s">
        <v>148</v>
      </c>
      <c r="G125" s="43">
        <v>79.167000000000002</v>
      </c>
      <c r="H125" t="s">
        <v>121</v>
      </c>
    </row>
    <row r="126" spans="1:8" x14ac:dyDescent="0.25">
      <c r="A126">
        <v>10365</v>
      </c>
      <c r="B126" t="s">
        <v>226</v>
      </c>
      <c r="C126" t="s">
        <v>154</v>
      </c>
      <c r="D126" s="1">
        <v>35396</v>
      </c>
      <c r="E126" s="1">
        <v>35401</v>
      </c>
      <c r="F126" t="s">
        <v>151</v>
      </c>
      <c r="G126" s="43">
        <v>24.2</v>
      </c>
      <c r="H126" t="s">
        <v>168</v>
      </c>
    </row>
    <row r="127" spans="1:8" x14ac:dyDescent="0.25">
      <c r="A127">
        <v>10366</v>
      </c>
      <c r="B127" t="s">
        <v>227</v>
      </c>
      <c r="C127" t="s">
        <v>172</v>
      </c>
      <c r="D127" s="1">
        <v>35397</v>
      </c>
      <c r="E127" s="1">
        <v>35429</v>
      </c>
      <c r="F127" t="s">
        <v>151</v>
      </c>
      <c r="G127" s="43">
        <v>11.154</v>
      </c>
      <c r="H127" t="s">
        <v>191</v>
      </c>
    </row>
    <row r="128" spans="1:8" x14ac:dyDescent="0.25">
      <c r="A128">
        <v>10367</v>
      </c>
      <c r="B128" t="s">
        <v>228</v>
      </c>
      <c r="C128" t="s">
        <v>196</v>
      </c>
      <c r="D128" s="1">
        <v>35397</v>
      </c>
      <c r="E128" s="1">
        <v>35401</v>
      </c>
      <c r="F128" t="s">
        <v>144</v>
      </c>
      <c r="G128" s="43">
        <v>14.904999999999999</v>
      </c>
      <c r="H128" t="s">
        <v>218</v>
      </c>
    </row>
    <row r="129" spans="1:8" x14ac:dyDescent="0.25">
      <c r="A129">
        <v>10368</v>
      </c>
      <c r="B129" t="s">
        <v>164</v>
      </c>
      <c r="C129" t="s">
        <v>175</v>
      </c>
      <c r="D129" s="1">
        <v>35398</v>
      </c>
      <c r="E129" s="1">
        <v>35401</v>
      </c>
      <c r="F129" t="s">
        <v>151</v>
      </c>
      <c r="G129" s="43">
        <v>112.145</v>
      </c>
      <c r="H129" t="s">
        <v>166</v>
      </c>
    </row>
    <row r="130" spans="1:8" x14ac:dyDescent="0.25">
      <c r="A130">
        <v>10369</v>
      </c>
      <c r="B130" t="s">
        <v>181</v>
      </c>
      <c r="C130" t="s">
        <v>172</v>
      </c>
      <c r="D130" s="1">
        <v>35401</v>
      </c>
      <c r="E130" s="1">
        <v>35408</v>
      </c>
      <c r="F130" t="s">
        <v>151</v>
      </c>
      <c r="G130" s="43">
        <v>215.24799999999999</v>
      </c>
      <c r="H130" t="s">
        <v>119</v>
      </c>
    </row>
    <row r="131" spans="1:8" x14ac:dyDescent="0.25">
      <c r="A131">
        <v>10370</v>
      </c>
      <c r="B131" t="s">
        <v>157</v>
      </c>
      <c r="C131" t="s">
        <v>147</v>
      </c>
      <c r="D131" s="1">
        <v>35402</v>
      </c>
      <c r="E131" s="1">
        <v>35426</v>
      </c>
      <c r="F131" t="s">
        <v>151</v>
      </c>
      <c r="G131" s="43">
        <v>1.2869999999999999</v>
      </c>
      <c r="H131" t="s">
        <v>158</v>
      </c>
    </row>
    <row r="132" spans="1:8" x14ac:dyDescent="0.25">
      <c r="A132">
        <v>10371</v>
      </c>
      <c r="B132" t="s">
        <v>220</v>
      </c>
      <c r="C132" t="s">
        <v>165</v>
      </c>
      <c r="D132" s="1">
        <v>35402</v>
      </c>
      <c r="E132" s="1">
        <v>35423</v>
      </c>
      <c r="F132" t="s">
        <v>148</v>
      </c>
      <c r="G132" s="43">
        <v>0.495</v>
      </c>
      <c r="H132" t="s">
        <v>145</v>
      </c>
    </row>
    <row r="133" spans="1:8" x14ac:dyDescent="0.25">
      <c r="A133">
        <v>10372</v>
      </c>
      <c r="B133" t="s">
        <v>229</v>
      </c>
      <c r="C133" t="s">
        <v>143</v>
      </c>
      <c r="D133" s="1">
        <v>35403</v>
      </c>
      <c r="E133" s="1">
        <v>35408</v>
      </c>
      <c r="F133" t="s">
        <v>151</v>
      </c>
      <c r="G133" s="43">
        <v>979.85799999999995</v>
      </c>
      <c r="H133" t="s">
        <v>152</v>
      </c>
    </row>
    <row r="134" spans="1:8" x14ac:dyDescent="0.25">
      <c r="A134">
        <v>10373</v>
      </c>
      <c r="B134" t="s">
        <v>198</v>
      </c>
      <c r="C134" t="s">
        <v>150</v>
      </c>
      <c r="D134" s="1">
        <v>35404</v>
      </c>
      <c r="E134" s="1">
        <v>35410</v>
      </c>
      <c r="F134" t="s">
        <v>144</v>
      </c>
      <c r="G134" s="43">
        <v>136.53200000000001</v>
      </c>
      <c r="H134" t="s">
        <v>199</v>
      </c>
    </row>
    <row r="135" spans="1:8" x14ac:dyDescent="0.25">
      <c r="A135">
        <v>10374</v>
      </c>
      <c r="B135" t="s">
        <v>230</v>
      </c>
      <c r="C135" t="s">
        <v>165</v>
      </c>
      <c r="D135" s="1">
        <v>35404</v>
      </c>
      <c r="E135" s="1">
        <v>35408</v>
      </c>
      <c r="F135" t="s">
        <v>144</v>
      </c>
      <c r="G135" s="43">
        <v>4.3339999999999996</v>
      </c>
      <c r="H135" t="s">
        <v>231</v>
      </c>
    </row>
    <row r="136" spans="1:8" x14ac:dyDescent="0.25">
      <c r="A136">
        <v>10375</v>
      </c>
      <c r="B136" t="s">
        <v>232</v>
      </c>
      <c r="C136" t="s">
        <v>154</v>
      </c>
      <c r="D136" s="1">
        <v>35405</v>
      </c>
      <c r="E136" s="1">
        <v>35408</v>
      </c>
      <c r="F136" t="s">
        <v>151</v>
      </c>
      <c r="G136" s="43">
        <v>22.132000000000001</v>
      </c>
      <c r="H136" t="s">
        <v>119</v>
      </c>
    </row>
    <row r="137" spans="1:8" x14ac:dyDescent="0.25">
      <c r="A137">
        <v>10376</v>
      </c>
      <c r="B137" t="s">
        <v>214</v>
      </c>
      <c r="C137" t="s">
        <v>165</v>
      </c>
      <c r="D137" s="1">
        <v>35408</v>
      </c>
      <c r="E137" s="1">
        <v>35412</v>
      </c>
      <c r="F137" t="s">
        <v>151</v>
      </c>
      <c r="G137" s="43">
        <v>22.428999999999998</v>
      </c>
      <c r="H137" t="s">
        <v>215</v>
      </c>
    </row>
    <row r="138" spans="1:8" x14ac:dyDescent="0.25">
      <c r="A138">
        <v>10377</v>
      </c>
      <c r="B138" t="s">
        <v>223</v>
      </c>
      <c r="C138" t="s">
        <v>165</v>
      </c>
      <c r="D138" s="1">
        <v>35408</v>
      </c>
      <c r="E138" s="1">
        <v>35412</v>
      </c>
      <c r="F138" t="s">
        <v>144</v>
      </c>
      <c r="G138" s="43">
        <v>24.431000000000001</v>
      </c>
      <c r="H138" t="s">
        <v>121</v>
      </c>
    </row>
    <row r="139" spans="1:8" x14ac:dyDescent="0.25">
      <c r="A139">
        <v>10378</v>
      </c>
      <c r="B139" t="s">
        <v>173</v>
      </c>
      <c r="C139" t="s">
        <v>143</v>
      </c>
      <c r="D139" s="1">
        <v>35409</v>
      </c>
      <c r="E139" s="1">
        <v>35418</v>
      </c>
      <c r="F139" t="s">
        <v>144</v>
      </c>
      <c r="G139" s="43">
        <v>5.984</v>
      </c>
      <c r="H139" t="s">
        <v>124</v>
      </c>
    </row>
    <row r="140" spans="1:8" x14ac:dyDescent="0.25">
      <c r="A140">
        <v>10379</v>
      </c>
      <c r="B140" t="s">
        <v>170</v>
      </c>
      <c r="C140" t="s">
        <v>175</v>
      </c>
      <c r="D140" s="1">
        <v>35410</v>
      </c>
      <c r="E140" s="1">
        <v>35412</v>
      </c>
      <c r="F140" t="s">
        <v>148</v>
      </c>
      <c r="G140" s="43">
        <v>49.533000000000001</v>
      </c>
      <c r="H140" t="s">
        <v>152</v>
      </c>
    </row>
    <row r="141" spans="1:8" x14ac:dyDescent="0.25">
      <c r="A141">
        <v>10380</v>
      </c>
      <c r="B141" t="s">
        <v>198</v>
      </c>
      <c r="C141" t="s">
        <v>172</v>
      </c>
      <c r="D141" s="1">
        <v>35411</v>
      </c>
      <c r="E141" s="1">
        <v>35446</v>
      </c>
      <c r="F141" t="s">
        <v>144</v>
      </c>
      <c r="G141" s="43">
        <v>38.533000000000001</v>
      </c>
      <c r="H141" t="s">
        <v>199</v>
      </c>
    </row>
    <row r="142" spans="1:8" x14ac:dyDescent="0.25">
      <c r="A142">
        <v>10381</v>
      </c>
      <c r="B142" t="s">
        <v>192</v>
      </c>
      <c r="C142" t="s">
        <v>154</v>
      </c>
      <c r="D142" s="1">
        <v>35411</v>
      </c>
      <c r="E142" s="1">
        <v>35412</v>
      </c>
      <c r="F142" t="s">
        <v>144</v>
      </c>
      <c r="G142" s="43">
        <v>8.7889999999999997</v>
      </c>
      <c r="H142" t="s">
        <v>163</v>
      </c>
    </row>
    <row r="143" spans="1:8" x14ac:dyDescent="0.25">
      <c r="A143">
        <v>10382</v>
      </c>
      <c r="B143" t="s">
        <v>164</v>
      </c>
      <c r="C143" t="s">
        <v>150</v>
      </c>
      <c r="D143" s="1">
        <v>35412</v>
      </c>
      <c r="E143" s="1">
        <v>35415</v>
      </c>
      <c r="F143" t="s">
        <v>148</v>
      </c>
      <c r="G143" s="43">
        <v>104.247</v>
      </c>
      <c r="H143" t="s">
        <v>166</v>
      </c>
    </row>
    <row r="144" spans="1:8" x14ac:dyDescent="0.25">
      <c r="A144">
        <v>10383</v>
      </c>
      <c r="B144" t="s">
        <v>222</v>
      </c>
      <c r="C144" t="s">
        <v>172</v>
      </c>
      <c r="D144" s="1">
        <v>35415</v>
      </c>
      <c r="E144" s="1">
        <v>35417</v>
      </c>
      <c r="F144" t="s">
        <v>144</v>
      </c>
      <c r="G144" s="43">
        <v>37.664000000000001</v>
      </c>
      <c r="H144" t="s">
        <v>121</v>
      </c>
    </row>
    <row r="145" spans="1:8" x14ac:dyDescent="0.25">
      <c r="A145">
        <v>10384</v>
      </c>
      <c r="B145" t="s">
        <v>188</v>
      </c>
      <c r="C145" t="s">
        <v>154</v>
      </c>
      <c r="D145" s="1">
        <v>35415</v>
      </c>
      <c r="E145" s="1">
        <v>35419</v>
      </c>
      <c r="F145" t="s">
        <v>144</v>
      </c>
      <c r="G145" s="43">
        <v>185.50399999999999</v>
      </c>
      <c r="H145" t="s">
        <v>124</v>
      </c>
    </row>
    <row r="146" spans="1:8" x14ac:dyDescent="0.25">
      <c r="A146">
        <v>10385</v>
      </c>
      <c r="B146" t="s">
        <v>181</v>
      </c>
      <c r="C146" t="s">
        <v>165</v>
      </c>
      <c r="D146" s="1">
        <v>35416</v>
      </c>
      <c r="E146" s="1">
        <v>35422</v>
      </c>
      <c r="F146" t="s">
        <v>151</v>
      </c>
      <c r="G146" s="43">
        <v>34.055999999999997</v>
      </c>
      <c r="H146" t="s">
        <v>119</v>
      </c>
    </row>
    <row r="147" spans="1:8" x14ac:dyDescent="0.25">
      <c r="A147">
        <v>10386</v>
      </c>
      <c r="B147" t="s">
        <v>219</v>
      </c>
      <c r="C147" t="s">
        <v>160</v>
      </c>
      <c r="D147" s="1">
        <v>35417</v>
      </c>
      <c r="E147" s="1">
        <v>35424</v>
      </c>
      <c r="F147" t="s">
        <v>144</v>
      </c>
      <c r="G147" s="43">
        <v>15.388999999999999</v>
      </c>
      <c r="H147" t="s">
        <v>152</v>
      </c>
    </row>
    <row r="148" spans="1:8" x14ac:dyDescent="0.25">
      <c r="A148">
        <v>10387</v>
      </c>
      <c r="B148" t="s">
        <v>233</v>
      </c>
      <c r="C148" t="s">
        <v>165</v>
      </c>
      <c r="D148" s="1">
        <v>35417</v>
      </c>
      <c r="E148" s="1">
        <v>35419</v>
      </c>
      <c r="F148" t="s">
        <v>151</v>
      </c>
      <c r="G148" s="43">
        <v>102.99299999999999</v>
      </c>
      <c r="H148" t="s">
        <v>234</v>
      </c>
    </row>
    <row r="149" spans="1:8" x14ac:dyDescent="0.25">
      <c r="A149">
        <v>10388</v>
      </c>
      <c r="B149" t="s">
        <v>223</v>
      </c>
      <c r="C149" t="s">
        <v>175</v>
      </c>
      <c r="D149" s="1">
        <v>35418</v>
      </c>
      <c r="E149" s="1">
        <v>35419</v>
      </c>
      <c r="F149" t="s">
        <v>148</v>
      </c>
      <c r="G149" s="43">
        <v>38.345999999999997</v>
      </c>
      <c r="H149" t="s">
        <v>121</v>
      </c>
    </row>
    <row r="150" spans="1:8" x14ac:dyDescent="0.25">
      <c r="A150">
        <v>10389</v>
      </c>
      <c r="B150" t="s">
        <v>235</v>
      </c>
      <c r="C150" t="s">
        <v>150</v>
      </c>
      <c r="D150" s="1">
        <v>35419</v>
      </c>
      <c r="E150" s="1">
        <v>35423</v>
      </c>
      <c r="F150" t="s">
        <v>151</v>
      </c>
      <c r="G150" s="43">
        <v>52.161999999999999</v>
      </c>
      <c r="H150" t="s">
        <v>215</v>
      </c>
    </row>
    <row r="151" spans="1:8" x14ac:dyDescent="0.25">
      <c r="A151">
        <v>10390</v>
      </c>
      <c r="B151" t="s">
        <v>164</v>
      </c>
      <c r="C151" t="s">
        <v>147</v>
      </c>
      <c r="D151" s="1">
        <v>35422</v>
      </c>
      <c r="E151" s="1">
        <v>35425</v>
      </c>
      <c r="F151" t="s">
        <v>148</v>
      </c>
      <c r="G151" s="43">
        <v>139.018</v>
      </c>
      <c r="H151" t="s">
        <v>166</v>
      </c>
    </row>
    <row r="152" spans="1:8" x14ac:dyDescent="0.25">
      <c r="A152">
        <v>10391</v>
      </c>
      <c r="B152" t="s">
        <v>224</v>
      </c>
      <c r="C152" t="s">
        <v>154</v>
      </c>
      <c r="D152" s="1">
        <v>35422</v>
      </c>
      <c r="E152" s="1">
        <v>35430</v>
      </c>
      <c r="F152" t="s">
        <v>144</v>
      </c>
      <c r="G152" s="43">
        <v>5.9950000000000001</v>
      </c>
      <c r="H152" t="s">
        <v>116</v>
      </c>
    </row>
    <row r="153" spans="1:8" x14ac:dyDescent="0.25">
      <c r="A153">
        <v>10392</v>
      </c>
      <c r="B153" t="s">
        <v>221</v>
      </c>
      <c r="C153" t="s">
        <v>175</v>
      </c>
      <c r="D153" s="1">
        <v>35423</v>
      </c>
      <c r="E153" s="1">
        <v>35431</v>
      </c>
      <c r="F153" t="s">
        <v>144</v>
      </c>
      <c r="G153" s="43">
        <v>134.70599999999999</v>
      </c>
      <c r="H153" t="s">
        <v>166</v>
      </c>
    </row>
    <row r="154" spans="1:8" x14ac:dyDescent="0.25">
      <c r="A154">
        <v>10393</v>
      </c>
      <c r="B154" t="s">
        <v>209</v>
      </c>
      <c r="C154" t="s">
        <v>165</v>
      </c>
      <c r="D154" s="1">
        <v>35424</v>
      </c>
      <c r="E154" s="1">
        <v>35433</v>
      </c>
      <c r="F154" t="s">
        <v>144</v>
      </c>
      <c r="G154" s="43">
        <v>139.21600000000001</v>
      </c>
      <c r="H154" t="s">
        <v>119</v>
      </c>
    </row>
    <row r="155" spans="1:8" x14ac:dyDescent="0.25">
      <c r="A155">
        <v>10394</v>
      </c>
      <c r="B155" t="s">
        <v>232</v>
      </c>
      <c r="C155" t="s">
        <v>165</v>
      </c>
      <c r="D155" s="1">
        <v>35424</v>
      </c>
      <c r="E155" s="1">
        <v>35433</v>
      </c>
      <c r="F155" t="s">
        <v>144</v>
      </c>
      <c r="G155" s="43">
        <v>33.374000000000002</v>
      </c>
      <c r="H155" t="s">
        <v>119</v>
      </c>
    </row>
    <row r="156" spans="1:8" x14ac:dyDescent="0.25">
      <c r="A156">
        <v>10395</v>
      </c>
      <c r="B156" t="s">
        <v>162</v>
      </c>
      <c r="C156" t="s">
        <v>147</v>
      </c>
      <c r="D156" s="1">
        <v>35425</v>
      </c>
      <c r="E156" s="1">
        <v>35433</v>
      </c>
      <c r="F156" t="s">
        <v>148</v>
      </c>
      <c r="G156" s="43">
        <v>202.851</v>
      </c>
      <c r="H156" t="s">
        <v>163</v>
      </c>
    </row>
    <row r="157" spans="1:8" x14ac:dyDescent="0.25">
      <c r="A157">
        <v>10396</v>
      </c>
      <c r="B157" t="s">
        <v>178</v>
      </c>
      <c r="C157" t="s">
        <v>165</v>
      </c>
      <c r="D157" s="1">
        <v>35426</v>
      </c>
      <c r="E157" s="1">
        <v>35436</v>
      </c>
      <c r="F157" t="s">
        <v>144</v>
      </c>
      <c r="G157" s="43">
        <v>148.88499999999999</v>
      </c>
      <c r="H157" t="s">
        <v>116</v>
      </c>
    </row>
    <row r="158" spans="1:8" x14ac:dyDescent="0.25">
      <c r="A158">
        <v>10397</v>
      </c>
      <c r="B158" t="s">
        <v>216</v>
      </c>
      <c r="C158" t="s">
        <v>143</v>
      </c>
      <c r="D158" s="1">
        <v>35426</v>
      </c>
      <c r="E158" s="1">
        <v>35432</v>
      </c>
      <c r="F158" t="s">
        <v>148</v>
      </c>
      <c r="G158" s="43">
        <v>66.286000000000001</v>
      </c>
      <c r="H158" t="s">
        <v>212</v>
      </c>
    </row>
    <row r="159" spans="1:8" x14ac:dyDescent="0.25">
      <c r="A159">
        <v>10398</v>
      </c>
      <c r="B159" t="s">
        <v>209</v>
      </c>
      <c r="C159" t="s">
        <v>175</v>
      </c>
      <c r="D159" s="1">
        <v>35429</v>
      </c>
      <c r="E159" s="1">
        <v>35439</v>
      </c>
      <c r="F159" t="s">
        <v>144</v>
      </c>
      <c r="G159" s="43">
        <v>98.075999999999993</v>
      </c>
      <c r="H159" t="s">
        <v>119</v>
      </c>
    </row>
    <row r="160" spans="1:8" x14ac:dyDescent="0.25">
      <c r="A160">
        <v>10399</v>
      </c>
      <c r="B160" t="s">
        <v>228</v>
      </c>
      <c r="C160" t="s">
        <v>172</v>
      </c>
      <c r="D160" s="1">
        <v>35430</v>
      </c>
      <c r="E160" s="1">
        <v>35438</v>
      </c>
      <c r="F160" t="s">
        <v>144</v>
      </c>
      <c r="G160" s="43">
        <v>30.096</v>
      </c>
      <c r="H160" t="s">
        <v>218</v>
      </c>
    </row>
    <row r="161" spans="1:8" x14ac:dyDescent="0.25">
      <c r="A161">
        <v>10400</v>
      </c>
      <c r="B161" t="s">
        <v>225</v>
      </c>
      <c r="C161" t="s">
        <v>165</v>
      </c>
      <c r="D161" s="1">
        <v>35431</v>
      </c>
      <c r="E161" s="1">
        <v>35446</v>
      </c>
      <c r="F161" t="s">
        <v>144</v>
      </c>
      <c r="G161" s="43">
        <v>92.322999999999993</v>
      </c>
      <c r="H161" t="s">
        <v>121</v>
      </c>
    </row>
    <row r="162" spans="1:8" x14ac:dyDescent="0.25">
      <c r="A162">
        <v>10401</v>
      </c>
      <c r="B162" t="s">
        <v>171</v>
      </c>
      <c r="C162" t="s">
        <v>165</v>
      </c>
      <c r="D162" s="1">
        <v>35431</v>
      </c>
      <c r="E162" s="1">
        <v>35440</v>
      </c>
      <c r="F162" t="s">
        <v>148</v>
      </c>
      <c r="G162" s="43">
        <v>13.760999999999999</v>
      </c>
      <c r="H162" t="s">
        <v>119</v>
      </c>
    </row>
    <row r="163" spans="1:8" x14ac:dyDescent="0.25">
      <c r="A163">
        <v>10402</v>
      </c>
      <c r="B163" t="s">
        <v>164</v>
      </c>
      <c r="C163" t="s">
        <v>172</v>
      </c>
      <c r="D163" s="1">
        <v>35432</v>
      </c>
      <c r="E163" s="1">
        <v>35440</v>
      </c>
      <c r="F163" t="s">
        <v>151</v>
      </c>
      <c r="G163" s="43">
        <v>74.668000000000006</v>
      </c>
      <c r="H163" t="s">
        <v>166</v>
      </c>
    </row>
    <row r="164" spans="1:8" x14ac:dyDescent="0.25">
      <c r="A164">
        <v>10403</v>
      </c>
      <c r="B164" t="s">
        <v>164</v>
      </c>
      <c r="C164" t="s">
        <v>150</v>
      </c>
      <c r="D164" s="1">
        <v>35433</v>
      </c>
      <c r="E164" s="1">
        <v>35439</v>
      </c>
      <c r="F164" t="s">
        <v>144</v>
      </c>
      <c r="G164" s="43">
        <v>81.168999999999997</v>
      </c>
      <c r="H164" t="s">
        <v>166</v>
      </c>
    </row>
    <row r="165" spans="1:8" x14ac:dyDescent="0.25">
      <c r="A165">
        <v>10404</v>
      </c>
      <c r="B165" t="s">
        <v>184</v>
      </c>
      <c r="C165" t="s">
        <v>175</v>
      </c>
      <c r="D165" s="1">
        <v>35433</v>
      </c>
      <c r="E165" s="1">
        <v>35438</v>
      </c>
      <c r="F165" t="s">
        <v>148</v>
      </c>
      <c r="G165" s="43">
        <v>171.56700000000001</v>
      </c>
      <c r="H165" t="s">
        <v>185</v>
      </c>
    </row>
    <row r="166" spans="1:8" x14ac:dyDescent="0.25">
      <c r="A166">
        <v>10405</v>
      </c>
      <c r="B166" t="s">
        <v>236</v>
      </c>
      <c r="C166" t="s">
        <v>165</v>
      </c>
      <c r="D166" s="1">
        <v>35436</v>
      </c>
      <c r="E166" s="1">
        <v>35452</v>
      </c>
      <c r="F166" t="s">
        <v>148</v>
      </c>
      <c r="G166" s="43">
        <v>38.302</v>
      </c>
      <c r="H166" t="s">
        <v>163</v>
      </c>
    </row>
    <row r="167" spans="1:8" x14ac:dyDescent="0.25">
      <c r="A167">
        <v>10406</v>
      </c>
      <c r="B167" t="s">
        <v>229</v>
      </c>
      <c r="C167" t="s">
        <v>196</v>
      </c>
      <c r="D167" s="1">
        <v>35437</v>
      </c>
      <c r="E167" s="1">
        <v>35443</v>
      </c>
      <c r="F167" t="s">
        <v>148</v>
      </c>
      <c r="G167" s="43">
        <v>118.84399999999999</v>
      </c>
      <c r="H167" t="s">
        <v>152</v>
      </c>
    </row>
    <row r="168" spans="1:8" x14ac:dyDescent="0.25">
      <c r="A168">
        <v>10407</v>
      </c>
      <c r="B168" t="s">
        <v>237</v>
      </c>
      <c r="C168" t="s">
        <v>175</v>
      </c>
      <c r="D168" s="1">
        <v>35437</v>
      </c>
      <c r="E168" s="1">
        <v>35460</v>
      </c>
      <c r="F168" t="s">
        <v>151</v>
      </c>
      <c r="G168" s="43">
        <v>100.628</v>
      </c>
      <c r="H168" t="s">
        <v>116</v>
      </c>
    </row>
    <row r="169" spans="1:8" x14ac:dyDescent="0.25">
      <c r="A169">
        <v>10408</v>
      </c>
      <c r="B169" t="s">
        <v>238</v>
      </c>
      <c r="C169" t="s">
        <v>172</v>
      </c>
      <c r="D169" s="1">
        <v>35438</v>
      </c>
      <c r="E169" s="1">
        <v>35444</v>
      </c>
      <c r="F169" t="s">
        <v>148</v>
      </c>
      <c r="G169" s="43">
        <v>12.385999999999999</v>
      </c>
      <c r="H169" t="s">
        <v>145</v>
      </c>
    </row>
    <row r="170" spans="1:8" x14ac:dyDescent="0.25">
      <c r="A170">
        <v>10409</v>
      </c>
      <c r="B170" t="s">
        <v>239</v>
      </c>
      <c r="C170" t="s">
        <v>154</v>
      </c>
      <c r="D170" s="1">
        <v>35439</v>
      </c>
      <c r="E170" s="1">
        <v>35444</v>
      </c>
      <c r="F170" t="s">
        <v>148</v>
      </c>
      <c r="G170" s="43">
        <v>32.813000000000002</v>
      </c>
      <c r="H170" t="s">
        <v>240</v>
      </c>
    </row>
    <row r="171" spans="1:8" x14ac:dyDescent="0.25">
      <c r="A171">
        <v>10410</v>
      </c>
      <c r="B171" t="s">
        <v>235</v>
      </c>
      <c r="C171" t="s">
        <v>154</v>
      </c>
      <c r="D171" s="1">
        <v>35440</v>
      </c>
      <c r="E171" s="1">
        <v>35445</v>
      </c>
      <c r="F171" t="s">
        <v>144</v>
      </c>
      <c r="G171" s="43">
        <v>2.64</v>
      </c>
      <c r="H171" t="s">
        <v>215</v>
      </c>
    </row>
    <row r="172" spans="1:8" x14ac:dyDescent="0.25">
      <c r="A172">
        <v>10411</v>
      </c>
      <c r="B172" t="s">
        <v>235</v>
      </c>
      <c r="C172" t="s">
        <v>160</v>
      </c>
      <c r="D172" s="1">
        <v>35440</v>
      </c>
      <c r="E172" s="1">
        <v>35451</v>
      </c>
      <c r="F172" t="s">
        <v>144</v>
      </c>
      <c r="G172" s="43">
        <v>26.015000000000001</v>
      </c>
      <c r="H172" t="s">
        <v>215</v>
      </c>
    </row>
    <row r="173" spans="1:8" x14ac:dyDescent="0.25">
      <c r="A173">
        <v>10412</v>
      </c>
      <c r="B173" t="s">
        <v>176</v>
      </c>
      <c r="C173" t="s">
        <v>172</v>
      </c>
      <c r="D173" s="1">
        <v>35443</v>
      </c>
      <c r="E173" s="1">
        <v>35445</v>
      </c>
      <c r="F173" t="s">
        <v>151</v>
      </c>
      <c r="G173" s="43">
        <v>4.1470000000000002</v>
      </c>
      <c r="H173" t="s">
        <v>177</v>
      </c>
    </row>
    <row r="174" spans="1:8" x14ac:dyDescent="0.25">
      <c r="A174">
        <v>10413</v>
      </c>
      <c r="B174" t="s">
        <v>220</v>
      </c>
      <c r="C174" t="s">
        <v>154</v>
      </c>
      <c r="D174" s="1">
        <v>35444</v>
      </c>
      <c r="E174" s="1">
        <v>35446</v>
      </c>
      <c r="F174" t="s">
        <v>151</v>
      </c>
      <c r="G174" s="43">
        <v>105.226</v>
      </c>
      <c r="H174" t="s">
        <v>145</v>
      </c>
    </row>
    <row r="175" spans="1:8" x14ac:dyDescent="0.25">
      <c r="A175">
        <v>10414</v>
      </c>
      <c r="B175" t="s">
        <v>219</v>
      </c>
      <c r="C175" t="s">
        <v>175</v>
      </c>
      <c r="D175" s="1">
        <v>35444</v>
      </c>
      <c r="E175" s="1">
        <v>35447</v>
      </c>
      <c r="F175" t="s">
        <v>144</v>
      </c>
      <c r="G175" s="43">
        <v>23.628</v>
      </c>
      <c r="H175" t="s">
        <v>152</v>
      </c>
    </row>
    <row r="176" spans="1:8" x14ac:dyDescent="0.25">
      <c r="A176">
        <v>10415</v>
      </c>
      <c r="B176" t="s">
        <v>232</v>
      </c>
      <c r="C176" t="s">
        <v>154</v>
      </c>
      <c r="D176" s="1">
        <v>35445</v>
      </c>
      <c r="E176" s="1">
        <v>35454</v>
      </c>
      <c r="F176" t="s">
        <v>148</v>
      </c>
      <c r="G176" s="43">
        <v>0.22</v>
      </c>
      <c r="H176" t="s">
        <v>119</v>
      </c>
    </row>
    <row r="177" spans="1:8" x14ac:dyDescent="0.25">
      <c r="A177">
        <v>10416</v>
      </c>
      <c r="B177" t="s">
        <v>176</v>
      </c>
      <c r="C177" t="s">
        <v>172</v>
      </c>
      <c r="D177" s="1">
        <v>35446</v>
      </c>
      <c r="E177" s="1">
        <v>35457</v>
      </c>
      <c r="F177" t="s">
        <v>144</v>
      </c>
      <c r="G177" s="43">
        <v>24.992000000000001</v>
      </c>
      <c r="H177" t="s">
        <v>177</v>
      </c>
    </row>
    <row r="178" spans="1:8" x14ac:dyDescent="0.25">
      <c r="A178">
        <v>10417</v>
      </c>
      <c r="B178" t="s">
        <v>217</v>
      </c>
      <c r="C178" t="s">
        <v>150</v>
      </c>
      <c r="D178" s="1">
        <v>35446</v>
      </c>
      <c r="E178" s="1">
        <v>35458</v>
      </c>
      <c r="F178" t="s">
        <v>144</v>
      </c>
      <c r="G178" s="43">
        <v>77.319000000000003</v>
      </c>
      <c r="H178" t="s">
        <v>218</v>
      </c>
    </row>
    <row r="179" spans="1:8" x14ac:dyDescent="0.25">
      <c r="A179">
        <v>10418</v>
      </c>
      <c r="B179" t="s">
        <v>182</v>
      </c>
      <c r="C179" t="s">
        <v>150</v>
      </c>
      <c r="D179" s="1">
        <v>35447</v>
      </c>
      <c r="E179" s="1">
        <v>35454</v>
      </c>
      <c r="F179" t="s">
        <v>148</v>
      </c>
      <c r="G179" s="43">
        <v>19.305</v>
      </c>
      <c r="H179" t="s">
        <v>116</v>
      </c>
    </row>
    <row r="180" spans="1:8" x14ac:dyDescent="0.25">
      <c r="A180">
        <v>10419</v>
      </c>
      <c r="B180" t="s">
        <v>159</v>
      </c>
      <c r="C180" t="s">
        <v>150</v>
      </c>
      <c r="D180" s="1">
        <v>35450</v>
      </c>
      <c r="E180" s="1">
        <v>35460</v>
      </c>
      <c r="F180" t="s">
        <v>151</v>
      </c>
      <c r="G180" s="43">
        <v>151.08500000000001</v>
      </c>
      <c r="H180" t="s">
        <v>158</v>
      </c>
    </row>
    <row r="181" spans="1:8" x14ac:dyDescent="0.25">
      <c r="A181">
        <v>10420</v>
      </c>
      <c r="B181" t="s">
        <v>161</v>
      </c>
      <c r="C181" t="s">
        <v>154</v>
      </c>
      <c r="D181" s="1">
        <v>35451</v>
      </c>
      <c r="E181" s="1">
        <v>35457</v>
      </c>
      <c r="F181" t="s">
        <v>148</v>
      </c>
      <c r="G181" s="43">
        <v>48.531999999999996</v>
      </c>
      <c r="H181" t="s">
        <v>152</v>
      </c>
    </row>
    <row r="182" spans="1:8" x14ac:dyDescent="0.25">
      <c r="A182">
        <v>10421</v>
      </c>
      <c r="B182" t="s">
        <v>170</v>
      </c>
      <c r="C182" t="s">
        <v>172</v>
      </c>
      <c r="D182" s="1">
        <v>35451</v>
      </c>
      <c r="E182" s="1">
        <v>35457</v>
      </c>
      <c r="F182" t="s">
        <v>148</v>
      </c>
      <c r="G182" s="43">
        <v>109.15300000000001</v>
      </c>
      <c r="H182" t="s">
        <v>152</v>
      </c>
    </row>
    <row r="183" spans="1:8" x14ac:dyDescent="0.25">
      <c r="A183">
        <v>10422</v>
      </c>
      <c r="B183" t="s">
        <v>241</v>
      </c>
      <c r="C183" t="s">
        <v>175</v>
      </c>
      <c r="D183" s="1">
        <v>35452</v>
      </c>
      <c r="E183" s="1">
        <v>35461</v>
      </c>
      <c r="F183" t="s">
        <v>148</v>
      </c>
      <c r="G183" s="43">
        <v>3.3220000000000001</v>
      </c>
      <c r="H183" t="s">
        <v>185</v>
      </c>
    </row>
    <row r="184" spans="1:8" x14ac:dyDescent="0.25">
      <c r="A184">
        <v>10423</v>
      </c>
      <c r="B184" t="s">
        <v>242</v>
      </c>
      <c r="C184" t="s">
        <v>147</v>
      </c>
      <c r="D184" s="1">
        <v>35453</v>
      </c>
      <c r="E184" s="1">
        <v>35485</v>
      </c>
      <c r="F184" t="s">
        <v>144</v>
      </c>
      <c r="G184" s="43">
        <v>26.95</v>
      </c>
      <c r="H184" t="s">
        <v>152</v>
      </c>
    </row>
    <row r="185" spans="1:8" x14ac:dyDescent="0.25">
      <c r="A185">
        <v>10424</v>
      </c>
      <c r="B185" t="s">
        <v>214</v>
      </c>
      <c r="C185" t="s">
        <v>196</v>
      </c>
      <c r="D185" s="1">
        <v>35453</v>
      </c>
      <c r="E185" s="1">
        <v>35457</v>
      </c>
      <c r="F185" t="s">
        <v>151</v>
      </c>
      <c r="G185" s="43">
        <v>407.67099999999999</v>
      </c>
      <c r="H185" t="s">
        <v>215</v>
      </c>
    </row>
    <row r="186" spans="1:8" x14ac:dyDescent="0.25">
      <c r="A186">
        <v>10425</v>
      </c>
      <c r="B186" t="s">
        <v>220</v>
      </c>
      <c r="C186" t="s">
        <v>147</v>
      </c>
      <c r="D186" s="1">
        <v>35454</v>
      </c>
      <c r="E186" s="1">
        <v>35475</v>
      </c>
      <c r="F186" t="s">
        <v>151</v>
      </c>
      <c r="G186" s="43">
        <v>8.7230000000000008</v>
      </c>
      <c r="H186" t="s">
        <v>145</v>
      </c>
    </row>
    <row r="187" spans="1:8" x14ac:dyDescent="0.25">
      <c r="A187">
        <v>10426</v>
      </c>
      <c r="B187" t="s">
        <v>227</v>
      </c>
      <c r="C187" t="s">
        <v>150</v>
      </c>
      <c r="D187" s="1">
        <v>35457</v>
      </c>
      <c r="E187" s="1">
        <v>35467</v>
      </c>
      <c r="F187" t="s">
        <v>148</v>
      </c>
      <c r="G187" s="43">
        <v>20.559000000000001</v>
      </c>
      <c r="H187" t="s">
        <v>191</v>
      </c>
    </row>
    <row r="188" spans="1:8" x14ac:dyDescent="0.25">
      <c r="A188">
        <v>10427</v>
      </c>
      <c r="B188" t="s">
        <v>221</v>
      </c>
      <c r="C188" t="s">
        <v>150</v>
      </c>
      <c r="D188" s="1">
        <v>35457</v>
      </c>
      <c r="E188" s="1">
        <v>35492</v>
      </c>
      <c r="F188" t="s">
        <v>151</v>
      </c>
      <c r="G188" s="43">
        <v>34.418999999999997</v>
      </c>
      <c r="H188" t="s">
        <v>166</v>
      </c>
    </row>
    <row r="189" spans="1:8" x14ac:dyDescent="0.25">
      <c r="A189">
        <v>10428</v>
      </c>
      <c r="B189" t="s">
        <v>194</v>
      </c>
      <c r="C189" t="s">
        <v>196</v>
      </c>
      <c r="D189" s="1">
        <v>35458</v>
      </c>
      <c r="E189" s="1">
        <v>35465</v>
      </c>
      <c r="F189" t="s">
        <v>148</v>
      </c>
      <c r="G189" s="43">
        <v>12.199</v>
      </c>
      <c r="H189" t="s">
        <v>185</v>
      </c>
    </row>
    <row r="190" spans="1:8" x14ac:dyDescent="0.25">
      <c r="A190">
        <v>10429</v>
      </c>
      <c r="B190" t="s">
        <v>198</v>
      </c>
      <c r="C190" t="s">
        <v>154</v>
      </c>
      <c r="D190" s="1">
        <v>35459</v>
      </c>
      <c r="E190" s="1">
        <v>35468</v>
      </c>
      <c r="F190" t="s">
        <v>151</v>
      </c>
      <c r="G190" s="43">
        <v>62.292999999999999</v>
      </c>
      <c r="H190" t="s">
        <v>199</v>
      </c>
    </row>
    <row r="191" spans="1:8" x14ac:dyDescent="0.25">
      <c r="A191">
        <v>10430</v>
      </c>
      <c r="B191" t="s">
        <v>164</v>
      </c>
      <c r="C191" t="s">
        <v>150</v>
      </c>
      <c r="D191" s="1">
        <v>35460</v>
      </c>
      <c r="E191" s="1">
        <v>35464</v>
      </c>
      <c r="F191" t="s">
        <v>148</v>
      </c>
      <c r="G191" s="43">
        <v>504.65800000000002</v>
      </c>
      <c r="H191" t="s">
        <v>166</v>
      </c>
    </row>
    <row r="192" spans="1:8" x14ac:dyDescent="0.25">
      <c r="A192">
        <v>10431</v>
      </c>
      <c r="B192" t="s">
        <v>235</v>
      </c>
      <c r="C192" t="s">
        <v>150</v>
      </c>
      <c r="D192" s="1">
        <v>35460</v>
      </c>
      <c r="E192" s="1">
        <v>35468</v>
      </c>
      <c r="F192" t="s">
        <v>151</v>
      </c>
      <c r="G192" s="43">
        <v>48.587000000000003</v>
      </c>
      <c r="H192" t="s">
        <v>215</v>
      </c>
    </row>
    <row r="193" spans="1:8" x14ac:dyDescent="0.25">
      <c r="A193">
        <v>10432</v>
      </c>
      <c r="B193" t="s">
        <v>181</v>
      </c>
      <c r="C193" t="s">
        <v>154</v>
      </c>
      <c r="D193" s="1">
        <v>35461</v>
      </c>
      <c r="E193" s="1">
        <v>35468</v>
      </c>
      <c r="F193" t="s">
        <v>151</v>
      </c>
      <c r="G193" s="43">
        <v>4.774</v>
      </c>
      <c r="H193" t="s">
        <v>119</v>
      </c>
    </row>
    <row r="194" spans="1:8" x14ac:dyDescent="0.25">
      <c r="A194">
        <v>10433</v>
      </c>
      <c r="B194" t="s">
        <v>216</v>
      </c>
      <c r="C194" t="s">
        <v>154</v>
      </c>
      <c r="D194" s="1">
        <v>35464</v>
      </c>
      <c r="E194" s="1">
        <v>35493</v>
      </c>
      <c r="F194" t="s">
        <v>144</v>
      </c>
      <c r="G194" s="43">
        <v>81.212999999999994</v>
      </c>
      <c r="H194" t="s">
        <v>212</v>
      </c>
    </row>
    <row r="195" spans="1:8" x14ac:dyDescent="0.25">
      <c r="A195">
        <v>10434</v>
      </c>
      <c r="B195" t="s">
        <v>173</v>
      </c>
      <c r="C195" t="s">
        <v>154</v>
      </c>
      <c r="D195" s="1">
        <v>35464</v>
      </c>
      <c r="E195" s="1">
        <v>35474</v>
      </c>
      <c r="F195" t="s">
        <v>151</v>
      </c>
      <c r="G195" s="43">
        <v>19.712</v>
      </c>
      <c r="H195" t="s">
        <v>124</v>
      </c>
    </row>
    <row r="196" spans="1:8" x14ac:dyDescent="0.25">
      <c r="A196">
        <v>10435</v>
      </c>
      <c r="B196" t="s">
        <v>243</v>
      </c>
      <c r="C196" t="s">
        <v>172</v>
      </c>
      <c r="D196" s="1">
        <v>35465</v>
      </c>
      <c r="E196" s="1">
        <v>35468</v>
      </c>
      <c r="F196" t="s">
        <v>151</v>
      </c>
      <c r="G196" s="43">
        <v>10.131</v>
      </c>
      <c r="H196" t="s">
        <v>121</v>
      </c>
    </row>
    <row r="197" spans="1:8" x14ac:dyDescent="0.25">
      <c r="A197">
        <v>10436</v>
      </c>
      <c r="B197" t="s">
        <v>174</v>
      </c>
      <c r="C197" t="s">
        <v>154</v>
      </c>
      <c r="D197" s="1">
        <v>35466</v>
      </c>
      <c r="E197" s="1">
        <v>35472</v>
      </c>
      <c r="F197" t="s">
        <v>151</v>
      </c>
      <c r="G197" s="43">
        <v>172.32599999999999</v>
      </c>
      <c r="H197" t="s">
        <v>145</v>
      </c>
    </row>
    <row r="198" spans="1:8" x14ac:dyDescent="0.25">
      <c r="A198">
        <v>10437</v>
      </c>
      <c r="B198" t="s">
        <v>176</v>
      </c>
      <c r="C198" t="s">
        <v>172</v>
      </c>
      <c r="D198" s="1">
        <v>35466</v>
      </c>
      <c r="E198" s="1">
        <v>35473</v>
      </c>
      <c r="F198" t="s">
        <v>148</v>
      </c>
      <c r="G198" s="43">
        <v>21.966999999999999</v>
      </c>
      <c r="H198" t="s">
        <v>177</v>
      </c>
    </row>
    <row r="199" spans="1:8" x14ac:dyDescent="0.25">
      <c r="A199">
        <v>10438</v>
      </c>
      <c r="B199" t="s">
        <v>244</v>
      </c>
      <c r="C199" t="s">
        <v>154</v>
      </c>
      <c r="D199" s="1">
        <v>35467</v>
      </c>
      <c r="E199" s="1">
        <v>35475</v>
      </c>
      <c r="F199" t="s">
        <v>151</v>
      </c>
      <c r="G199" s="43">
        <v>9.0640000000000001</v>
      </c>
      <c r="H199" t="s">
        <v>116</v>
      </c>
    </row>
    <row r="200" spans="1:8" x14ac:dyDescent="0.25">
      <c r="A200">
        <v>10439</v>
      </c>
      <c r="B200" t="s">
        <v>214</v>
      </c>
      <c r="C200" t="s">
        <v>147</v>
      </c>
      <c r="D200" s="1">
        <v>35468</v>
      </c>
      <c r="E200" s="1">
        <v>35471</v>
      </c>
      <c r="F200" t="s">
        <v>144</v>
      </c>
      <c r="G200" s="43">
        <v>4.4770000000000003</v>
      </c>
      <c r="H200" t="s">
        <v>215</v>
      </c>
    </row>
    <row r="201" spans="1:8" x14ac:dyDescent="0.25">
      <c r="A201">
        <v>10440</v>
      </c>
      <c r="B201" t="s">
        <v>209</v>
      </c>
      <c r="C201" t="s">
        <v>150</v>
      </c>
      <c r="D201" s="1">
        <v>35471</v>
      </c>
      <c r="E201" s="1">
        <v>35489</v>
      </c>
      <c r="F201" t="s">
        <v>151</v>
      </c>
      <c r="G201" s="43">
        <v>95.183000000000007</v>
      </c>
      <c r="H201" t="s">
        <v>119</v>
      </c>
    </row>
    <row r="202" spans="1:8" x14ac:dyDescent="0.25">
      <c r="A202">
        <v>10441</v>
      </c>
      <c r="B202" t="s">
        <v>169</v>
      </c>
      <c r="C202" t="s">
        <v>154</v>
      </c>
      <c r="D202" s="1">
        <v>35471</v>
      </c>
      <c r="E202" s="1">
        <v>35503</v>
      </c>
      <c r="F202" t="s">
        <v>151</v>
      </c>
      <c r="G202" s="43">
        <v>80.322000000000003</v>
      </c>
      <c r="H202" t="s">
        <v>119</v>
      </c>
    </row>
    <row r="203" spans="1:8" x14ac:dyDescent="0.25">
      <c r="A203">
        <v>10442</v>
      </c>
      <c r="B203" t="s">
        <v>164</v>
      </c>
      <c r="C203" t="s">
        <v>154</v>
      </c>
      <c r="D203" s="1">
        <v>35472</v>
      </c>
      <c r="E203" s="1">
        <v>35479</v>
      </c>
      <c r="F203" t="s">
        <v>151</v>
      </c>
      <c r="G203" s="43">
        <v>52.734000000000002</v>
      </c>
      <c r="H203" t="s">
        <v>166</v>
      </c>
    </row>
    <row r="204" spans="1:8" x14ac:dyDescent="0.25">
      <c r="A204">
        <v>10443</v>
      </c>
      <c r="B204" t="s">
        <v>194</v>
      </c>
      <c r="C204" t="s">
        <v>172</v>
      </c>
      <c r="D204" s="1">
        <v>35473</v>
      </c>
      <c r="E204" s="1">
        <v>35475</v>
      </c>
      <c r="F204" t="s">
        <v>148</v>
      </c>
      <c r="G204" s="43">
        <v>15.345000000000001</v>
      </c>
      <c r="H204" t="s">
        <v>185</v>
      </c>
    </row>
    <row r="205" spans="1:8" x14ac:dyDescent="0.25">
      <c r="A205">
        <v>10444</v>
      </c>
      <c r="B205" t="s">
        <v>188</v>
      </c>
      <c r="C205" t="s">
        <v>154</v>
      </c>
      <c r="D205" s="1">
        <v>35473</v>
      </c>
      <c r="E205" s="1">
        <v>35482</v>
      </c>
      <c r="F205" t="s">
        <v>144</v>
      </c>
      <c r="G205" s="43">
        <v>3.85</v>
      </c>
      <c r="H205" t="s">
        <v>124</v>
      </c>
    </row>
    <row r="206" spans="1:8" x14ac:dyDescent="0.25">
      <c r="A206">
        <v>10445</v>
      </c>
      <c r="B206" t="s">
        <v>188</v>
      </c>
      <c r="C206" t="s">
        <v>154</v>
      </c>
      <c r="D206" s="1">
        <v>35474</v>
      </c>
      <c r="E206" s="1">
        <v>35481</v>
      </c>
      <c r="F206" t="s">
        <v>148</v>
      </c>
      <c r="G206" s="43">
        <v>10.23</v>
      </c>
      <c r="H206" t="s">
        <v>124</v>
      </c>
    </row>
    <row r="207" spans="1:8" x14ac:dyDescent="0.25">
      <c r="A207">
        <v>10446</v>
      </c>
      <c r="B207" t="s">
        <v>244</v>
      </c>
      <c r="C207" t="s">
        <v>147</v>
      </c>
      <c r="D207" s="1">
        <v>35475</v>
      </c>
      <c r="E207" s="1">
        <v>35480</v>
      </c>
      <c r="F207" t="s">
        <v>148</v>
      </c>
      <c r="G207" s="43">
        <v>16.148</v>
      </c>
      <c r="H207" t="s">
        <v>116</v>
      </c>
    </row>
    <row r="208" spans="1:8" x14ac:dyDescent="0.25">
      <c r="A208">
        <v>10447</v>
      </c>
      <c r="B208" t="s">
        <v>193</v>
      </c>
      <c r="C208" t="s">
        <v>150</v>
      </c>
      <c r="D208" s="1">
        <v>35475</v>
      </c>
      <c r="E208" s="1">
        <v>35496</v>
      </c>
      <c r="F208" t="s">
        <v>151</v>
      </c>
      <c r="G208" s="43">
        <v>75.525999999999996</v>
      </c>
      <c r="H208" t="s">
        <v>152</v>
      </c>
    </row>
    <row r="209" spans="1:8" x14ac:dyDescent="0.25">
      <c r="A209">
        <v>10448</v>
      </c>
      <c r="B209" t="s">
        <v>245</v>
      </c>
      <c r="C209" t="s">
        <v>150</v>
      </c>
      <c r="D209" s="1">
        <v>35478</v>
      </c>
      <c r="E209" s="1">
        <v>35485</v>
      </c>
      <c r="F209" t="s">
        <v>151</v>
      </c>
      <c r="G209" s="43">
        <v>42.701999999999998</v>
      </c>
      <c r="H209" t="s">
        <v>240</v>
      </c>
    </row>
    <row r="210" spans="1:8" x14ac:dyDescent="0.25">
      <c r="A210">
        <v>10449</v>
      </c>
      <c r="B210" t="s">
        <v>174</v>
      </c>
      <c r="C210" t="s">
        <v>154</v>
      </c>
      <c r="D210" s="1">
        <v>35479</v>
      </c>
      <c r="E210" s="1">
        <v>35488</v>
      </c>
      <c r="F210" t="s">
        <v>151</v>
      </c>
      <c r="G210" s="43">
        <v>58.63</v>
      </c>
      <c r="H210" t="s">
        <v>145</v>
      </c>
    </row>
    <row r="211" spans="1:8" x14ac:dyDescent="0.25">
      <c r="A211">
        <v>10450</v>
      </c>
      <c r="B211" t="s">
        <v>153</v>
      </c>
      <c r="C211" t="s">
        <v>172</v>
      </c>
      <c r="D211" s="1">
        <v>35480</v>
      </c>
      <c r="E211" s="1">
        <v>35500</v>
      </c>
      <c r="F211" t="s">
        <v>151</v>
      </c>
      <c r="G211" s="43">
        <v>7.9530000000000003</v>
      </c>
      <c r="H211" t="s">
        <v>145</v>
      </c>
    </row>
    <row r="212" spans="1:8" x14ac:dyDescent="0.25">
      <c r="A212">
        <v>10451</v>
      </c>
      <c r="B212" t="s">
        <v>182</v>
      </c>
      <c r="C212" t="s">
        <v>150</v>
      </c>
      <c r="D212" s="1">
        <v>35480</v>
      </c>
      <c r="E212" s="1">
        <v>35501</v>
      </c>
      <c r="F212" t="s">
        <v>144</v>
      </c>
      <c r="G212" s="43">
        <v>207.999</v>
      </c>
      <c r="H212" t="s">
        <v>116</v>
      </c>
    </row>
    <row r="213" spans="1:8" x14ac:dyDescent="0.25">
      <c r="A213">
        <v>10452</v>
      </c>
      <c r="B213" t="s">
        <v>209</v>
      </c>
      <c r="C213" t="s">
        <v>172</v>
      </c>
      <c r="D213" s="1">
        <v>35481</v>
      </c>
      <c r="E213" s="1">
        <v>35487</v>
      </c>
      <c r="F213" t="s">
        <v>148</v>
      </c>
      <c r="G213" s="43">
        <v>154.286</v>
      </c>
      <c r="H213" t="s">
        <v>119</v>
      </c>
    </row>
    <row r="214" spans="1:8" x14ac:dyDescent="0.25">
      <c r="A214">
        <v>10453</v>
      </c>
      <c r="B214" t="s">
        <v>222</v>
      </c>
      <c r="C214" t="s">
        <v>165</v>
      </c>
      <c r="D214" s="1">
        <v>35482</v>
      </c>
      <c r="E214" s="1">
        <v>35487</v>
      </c>
      <c r="F214" t="s">
        <v>151</v>
      </c>
      <c r="G214" s="43">
        <v>27.896000000000001</v>
      </c>
      <c r="H214" t="s">
        <v>121</v>
      </c>
    </row>
    <row r="215" spans="1:8" x14ac:dyDescent="0.25">
      <c r="A215">
        <v>10454</v>
      </c>
      <c r="B215" t="s">
        <v>220</v>
      </c>
      <c r="C215" t="s">
        <v>150</v>
      </c>
      <c r="D215" s="1">
        <v>35482</v>
      </c>
      <c r="E215" s="1">
        <v>35486</v>
      </c>
      <c r="F215" t="s">
        <v>144</v>
      </c>
      <c r="G215" s="43">
        <v>3.0139999999999998</v>
      </c>
      <c r="H215" t="s">
        <v>145</v>
      </c>
    </row>
    <row r="216" spans="1:8" x14ac:dyDescent="0.25">
      <c r="A216">
        <v>10455</v>
      </c>
      <c r="B216" t="s">
        <v>176</v>
      </c>
      <c r="C216" t="s">
        <v>172</v>
      </c>
      <c r="D216" s="1">
        <v>35485</v>
      </c>
      <c r="E216" s="1">
        <v>35492</v>
      </c>
      <c r="F216" t="s">
        <v>151</v>
      </c>
      <c r="G216" s="43">
        <v>198.495</v>
      </c>
      <c r="H216" t="s">
        <v>177</v>
      </c>
    </row>
    <row r="217" spans="1:8" x14ac:dyDescent="0.25">
      <c r="A217">
        <v>10456</v>
      </c>
      <c r="B217" t="s">
        <v>208</v>
      </c>
      <c r="C217" t="s">
        <v>172</v>
      </c>
      <c r="D217" s="1">
        <v>35486</v>
      </c>
      <c r="E217" s="1">
        <v>35489</v>
      </c>
      <c r="F217" t="s">
        <v>151</v>
      </c>
      <c r="G217" s="43">
        <v>8.9320000000000004</v>
      </c>
      <c r="H217" t="s">
        <v>116</v>
      </c>
    </row>
    <row r="218" spans="1:8" x14ac:dyDescent="0.25">
      <c r="A218">
        <v>10457</v>
      </c>
      <c r="B218" t="s">
        <v>208</v>
      </c>
      <c r="C218" t="s">
        <v>175</v>
      </c>
      <c r="D218" s="1">
        <v>35486</v>
      </c>
      <c r="E218" s="1">
        <v>35492</v>
      </c>
      <c r="F218" t="s">
        <v>148</v>
      </c>
      <c r="G218" s="43">
        <v>12.727</v>
      </c>
      <c r="H218" t="s">
        <v>116</v>
      </c>
    </row>
    <row r="219" spans="1:8" x14ac:dyDescent="0.25">
      <c r="A219">
        <v>10458</v>
      </c>
      <c r="B219" t="s">
        <v>155</v>
      </c>
      <c r="C219" t="s">
        <v>196</v>
      </c>
      <c r="D219" s="1">
        <v>35487</v>
      </c>
      <c r="E219" s="1">
        <v>35493</v>
      </c>
      <c r="F219" t="s">
        <v>144</v>
      </c>
      <c r="G219" s="43">
        <v>161.76599999999999</v>
      </c>
      <c r="H219" t="s">
        <v>156</v>
      </c>
    </row>
    <row r="220" spans="1:8" x14ac:dyDescent="0.25">
      <c r="A220">
        <v>10459</v>
      </c>
      <c r="B220" t="s">
        <v>153</v>
      </c>
      <c r="C220" t="s">
        <v>150</v>
      </c>
      <c r="D220" s="1">
        <v>35488</v>
      </c>
      <c r="E220" s="1">
        <v>35489</v>
      </c>
      <c r="F220" t="s">
        <v>151</v>
      </c>
      <c r="G220" s="43">
        <v>27.599</v>
      </c>
      <c r="H220" t="s">
        <v>145</v>
      </c>
    </row>
    <row r="221" spans="1:8" x14ac:dyDescent="0.25">
      <c r="A221">
        <v>10460</v>
      </c>
      <c r="B221" t="s">
        <v>173</v>
      </c>
      <c r="C221" t="s">
        <v>172</v>
      </c>
      <c r="D221" s="1">
        <v>35489</v>
      </c>
      <c r="E221" s="1">
        <v>35492</v>
      </c>
      <c r="F221" t="s">
        <v>148</v>
      </c>
      <c r="G221" s="43">
        <v>17.896999999999998</v>
      </c>
      <c r="H221" t="s">
        <v>124</v>
      </c>
    </row>
    <row r="222" spans="1:8" x14ac:dyDescent="0.25">
      <c r="A222">
        <v>10461</v>
      </c>
      <c r="B222" t="s">
        <v>192</v>
      </c>
      <c r="C222" t="s">
        <v>165</v>
      </c>
      <c r="D222" s="1">
        <v>35489</v>
      </c>
      <c r="E222" s="1">
        <v>35494</v>
      </c>
      <c r="F222" t="s">
        <v>144</v>
      </c>
      <c r="G222" s="43">
        <v>163.471</v>
      </c>
      <c r="H222" t="s">
        <v>163</v>
      </c>
    </row>
    <row r="223" spans="1:8" x14ac:dyDescent="0.25">
      <c r="A223">
        <v>10462</v>
      </c>
      <c r="B223" t="s">
        <v>243</v>
      </c>
      <c r="C223" t="s">
        <v>175</v>
      </c>
      <c r="D223" s="1">
        <v>35492</v>
      </c>
      <c r="E223" s="1">
        <v>35507</v>
      </c>
      <c r="F223" t="s">
        <v>148</v>
      </c>
      <c r="G223" s="43">
        <v>6.7869999999999999</v>
      </c>
      <c r="H223" t="s">
        <v>121</v>
      </c>
    </row>
    <row r="224" spans="1:8" x14ac:dyDescent="0.25">
      <c r="A224">
        <v>10463</v>
      </c>
      <c r="B224" t="s">
        <v>155</v>
      </c>
      <c r="C224" t="s">
        <v>143</v>
      </c>
      <c r="D224" s="1">
        <v>35493</v>
      </c>
      <c r="E224" s="1">
        <v>35495</v>
      </c>
      <c r="F224" t="s">
        <v>144</v>
      </c>
      <c r="G224" s="43">
        <v>16.257999999999999</v>
      </c>
      <c r="H224" t="s">
        <v>156</v>
      </c>
    </row>
    <row r="225" spans="1:8" x14ac:dyDescent="0.25">
      <c r="A225">
        <v>10464</v>
      </c>
      <c r="B225" t="s">
        <v>211</v>
      </c>
      <c r="C225" t="s">
        <v>150</v>
      </c>
      <c r="D225" s="1">
        <v>35493</v>
      </c>
      <c r="E225" s="1">
        <v>35503</v>
      </c>
      <c r="F225" t="s">
        <v>151</v>
      </c>
      <c r="G225" s="43">
        <v>97.9</v>
      </c>
      <c r="H225" t="s">
        <v>212</v>
      </c>
    </row>
    <row r="226" spans="1:8" x14ac:dyDescent="0.25">
      <c r="A226">
        <v>10465</v>
      </c>
      <c r="B226" t="s">
        <v>228</v>
      </c>
      <c r="C226" t="s">
        <v>165</v>
      </c>
      <c r="D226" s="1">
        <v>35494</v>
      </c>
      <c r="E226" s="1">
        <v>35503</v>
      </c>
      <c r="F226" t="s">
        <v>144</v>
      </c>
      <c r="G226" s="43">
        <v>159.54400000000001</v>
      </c>
      <c r="H226" t="s">
        <v>218</v>
      </c>
    </row>
    <row r="227" spans="1:8" x14ac:dyDescent="0.25">
      <c r="A227">
        <v>10466</v>
      </c>
      <c r="B227" t="s">
        <v>197</v>
      </c>
      <c r="C227" t="s">
        <v>150</v>
      </c>
      <c r="D227" s="1">
        <v>35495</v>
      </c>
      <c r="E227" s="1">
        <v>35502</v>
      </c>
      <c r="F227" t="s">
        <v>148</v>
      </c>
      <c r="G227" s="43">
        <v>13.122999999999999</v>
      </c>
      <c r="H227" t="s">
        <v>152</v>
      </c>
    </row>
    <row r="228" spans="1:8" x14ac:dyDescent="0.25">
      <c r="A228">
        <v>10467</v>
      </c>
      <c r="B228" t="s">
        <v>184</v>
      </c>
      <c r="C228" t="s">
        <v>172</v>
      </c>
      <c r="D228" s="1">
        <v>35495</v>
      </c>
      <c r="E228" s="1">
        <v>35500</v>
      </c>
      <c r="F228" t="s">
        <v>151</v>
      </c>
      <c r="G228" s="43">
        <v>5.423</v>
      </c>
      <c r="H228" t="s">
        <v>185</v>
      </c>
    </row>
    <row r="229" spans="1:8" x14ac:dyDescent="0.25">
      <c r="A229">
        <v>10468</v>
      </c>
      <c r="B229" t="s">
        <v>208</v>
      </c>
      <c r="C229" t="s">
        <v>154</v>
      </c>
      <c r="D229" s="1">
        <v>35496</v>
      </c>
      <c r="E229" s="1">
        <v>35501</v>
      </c>
      <c r="F229" t="s">
        <v>144</v>
      </c>
      <c r="G229" s="43">
        <v>48.531999999999996</v>
      </c>
      <c r="H229" t="s">
        <v>116</v>
      </c>
    </row>
    <row r="230" spans="1:8" x14ac:dyDescent="0.25">
      <c r="A230">
        <v>10469</v>
      </c>
      <c r="B230" t="s">
        <v>180</v>
      </c>
      <c r="C230" t="s">
        <v>165</v>
      </c>
      <c r="D230" s="1">
        <v>35499</v>
      </c>
      <c r="E230" s="1">
        <v>35503</v>
      </c>
      <c r="F230" t="s">
        <v>148</v>
      </c>
      <c r="G230" s="43">
        <v>66.197999999999993</v>
      </c>
      <c r="H230" t="s">
        <v>119</v>
      </c>
    </row>
    <row r="231" spans="1:8" x14ac:dyDescent="0.25">
      <c r="A231">
        <v>10470</v>
      </c>
      <c r="B231" t="s">
        <v>213</v>
      </c>
      <c r="C231" t="s">
        <v>150</v>
      </c>
      <c r="D231" s="1">
        <v>35500</v>
      </c>
      <c r="E231" s="1">
        <v>35503</v>
      </c>
      <c r="F231" t="s">
        <v>151</v>
      </c>
      <c r="G231" s="43">
        <v>71.016000000000005</v>
      </c>
      <c r="H231" t="s">
        <v>145</v>
      </c>
    </row>
    <row r="232" spans="1:8" x14ac:dyDescent="0.25">
      <c r="A232">
        <v>10471</v>
      </c>
      <c r="B232" t="s">
        <v>195</v>
      </c>
      <c r="C232" t="s">
        <v>175</v>
      </c>
      <c r="D232" s="1">
        <v>35500</v>
      </c>
      <c r="E232" s="1">
        <v>35507</v>
      </c>
      <c r="F232" t="s">
        <v>144</v>
      </c>
      <c r="G232" s="43">
        <v>50.149000000000001</v>
      </c>
      <c r="H232" t="s">
        <v>121</v>
      </c>
    </row>
    <row r="233" spans="1:8" x14ac:dyDescent="0.25">
      <c r="A233">
        <v>10472</v>
      </c>
      <c r="B233" t="s">
        <v>223</v>
      </c>
      <c r="C233" t="s">
        <v>172</v>
      </c>
      <c r="D233" s="1">
        <v>35501</v>
      </c>
      <c r="E233" s="1">
        <v>35508</v>
      </c>
      <c r="F233" t="s">
        <v>148</v>
      </c>
      <c r="G233" s="43">
        <v>4.62</v>
      </c>
      <c r="H233" t="s">
        <v>121</v>
      </c>
    </row>
    <row r="234" spans="1:8" x14ac:dyDescent="0.25">
      <c r="A234">
        <v>10473</v>
      </c>
      <c r="B234" t="s">
        <v>206</v>
      </c>
      <c r="C234" t="s">
        <v>165</v>
      </c>
      <c r="D234" s="1">
        <v>35502</v>
      </c>
      <c r="E234" s="1">
        <v>35510</v>
      </c>
      <c r="F234" t="s">
        <v>144</v>
      </c>
      <c r="G234" s="43">
        <v>18.007000000000001</v>
      </c>
      <c r="H234" t="s">
        <v>121</v>
      </c>
    </row>
    <row r="235" spans="1:8" x14ac:dyDescent="0.25">
      <c r="A235">
        <v>10474</v>
      </c>
      <c r="B235" t="s">
        <v>207</v>
      </c>
      <c r="C235" t="s">
        <v>143</v>
      </c>
      <c r="D235" s="1">
        <v>35502</v>
      </c>
      <c r="E235" s="1">
        <v>35510</v>
      </c>
      <c r="F235" t="s">
        <v>151</v>
      </c>
      <c r="G235" s="43">
        <v>91.838999999999999</v>
      </c>
      <c r="H235" t="s">
        <v>168</v>
      </c>
    </row>
    <row r="236" spans="1:8" x14ac:dyDescent="0.25">
      <c r="A236">
        <v>10475</v>
      </c>
      <c r="B236" t="s">
        <v>155</v>
      </c>
      <c r="C236" t="s">
        <v>160</v>
      </c>
      <c r="D236" s="1">
        <v>35503</v>
      </c>
      <c r="E236" s="1">
        <v>35524</v>
      </c>
      <c r="F236" t="s">
        <v>148</v>
      </c>
      <c r="G236" s="43">
        <v>75.372</v>
      </c>
      <c r="H236" t="s">
        <v>156</v>
      </c>
    </row>
    <row r="237" spans="1:8" x14ac:dyDescent="0.25">
      <c r="A237">
        <v>10476</v>
      </c>
      <c r="B237" t="s">
        <v>162</v>
      </c>
      <c r="C237" t="s">
        <v>172</v>
      </c>
      <c r="D237" s="1">
        <v>35506</v>
      </c>
      <c r="E237" s="1">
        <v>35513</v>
      </c>
      <c r="F237" t="s">
        <v>144</v>
      </c>
      <c r="G237" s="43">
        <v>4.851</v>
      </c>
      <c r="H237" t="s">
        <v>163</v>
      </c>
    </row>
    <row r="238" spans="1:8" x14ac:dyDescent="0.25">
      <c r="A238">
        <v>10477</v>
      </c>
      <c r="B238" t="s">
        <v>216</v>
      </c>
      <c r="C238" t="s">
        <v>143</v>
      </c>
      <c r="D238" s="1">
        <v>35506</v>
      </c>
      <c r="E238" s="1">
        <v>35514</v>
      </c>
      <c r="F238" t="s">
        <v>151</v>
      </c>
      <c r="G238" s="43">
        <v>14.321999999999999</v>
      </c>
      <c r="H238" t="s">
        <v>212</v>
      </c>
    </row>
    <row r="239" spans="1:8" x14ac:dyDescent="0.25">
      <c r="A239">
        <v>10478</v>
      </c>
      <c r="B239" t="s">
        <v>153</v>
      </c>
      <c r="C239" t="s">
        <v>175</v>
      </c>
      <c r="D239" s="1">
        <v>35507</v>
      </c>
      <c r="E239" s="1">
        <v>35515</v>
      </c>
      <c r="F239" t="s">
        <v>144</v>
      </c>
      <c r="G239" s="43">
        <v>5.2910000000000004</v>
      </c>
      <c r="H239" t="s">
        <v>145</v>
      </c>
    </row>
    <row r="240" spans="1:8" x14ac:dyDescent="0.25">
      <c r="A240">
        <v>10479</v>
      </c>
      <c r="B240" t="s">
        <v>171</v>
      </c>
      <c r="C240" t="s">
        <v>154</v>
      </c>
      <c r="D240" s="1">
        <v>35508</v>
      </c>
      <c r="E240" s="1">
        <v>35510</v>
      </c>
      <c r="F240" t="s">
        <v>144</v>
      </c>
      <c r="G240" s="43">
        <v>779.84500000000003</v>
      </c>
      <c r="H240" t="s">
        <v>119</v>
      </c>
    </row>
    <row r="241" spans="1:8" x14ac:dyDescent="0.25">
      <c r="A241">
        <v>10480</v>
      </c>
      <c r="B241" t="s">
        <v>238</v>
      </c>
      <c r="C241" t="s">
        <v>147</v>
      </c>
      <c r="D241" s="1">
        <v>35509</v>
      </c>
      <c r="E241" s="1">
        <v>35513</v>
      </c>
      <c r="F241" t="s">
        <v>151</v>
      </c>
      <c r="G241" s="43">
        <v>1.4850000000000001</v>
      </c>
      <c r="H241" t="s">
        <v>145</v>
      </c>
    </row>
    <row r="242" spans="1:8" x14ac:dyDescent="0.25">
      <c r="A242">
        <v>10481</v>
      </c>
      <c r="B242" t="s">
        <v>193</v>
      </c>
      <c r="C242" t="s">
        <v>172</v>
      </c>
      <c r="D242" s="1">
        <v>35509</v>
      </c>
      <c r="E242" s="1">
        <v>35514</v>
      </c>
      <c r="F242" t="s">
        <v>151</v>
      </c>
      <c r="G242" s="43">
        <v>70.763000000000005</v>
      </c>
      <c r="H242" t="s">
        <v>152</v>
      </c>
    </row>
    <row r="243" spans="1:8" x14ac:dyDescent="0.25">
      <c r="A243">
        <v>10482</v>
      </c>
      <c r="B243" t="s">
        <v>246</v>
      </c>
      <c r="C243" t="s">
        <v>165</v>
      </c>
      <c r="D243" s="1">
        <v>35510</v>
      </c>
      <c r="E243" s="1">
        <v>35530</v>
      </c>
      <c r="F243" t="s">
        <v>144</v>
      </c>
      <c r="G243" s="43">
        <v>8.2279999999999998</v>
      </c>
      <c r="H243" t="s">
        <v>119</v>
      </c>
    </row>
    <row r="244" spans="1:8" x14ac:dyDescent="0.25">
      <c r="A244">
        <v>10483</v>
      </c>
      <c r="B244" t="s">
        <v>180</v>
      </c>
      <c r="C244" t="s">
        <v>196</v>
      </c>
      <c r="D244" s="1">
        <v>35513</v>
      </c>
      <c r="E244" s="1">
        <v>35545</v>
      </c>
      <c r="F244" t="s">
        <v>151</v>
      </c>
      <c r="G244" s="43">
        <v>16.808</v>
      </c>
      <c r="H244" t="s">
        <v>119</v>
      </c>
    </row>
    <row r="245" spans="1:8" x14ac:dyDescent="0.25">
      <c r="A245">
        <v>10484</v>
      </c>
      <c r="B245" t="s">
        <v>195</v>
      </c>
      <c r="C245" t="s">
        <v>154</v>
      </c>
      <c r="D245" s="1">
        <v>35513</v>
      </c>
      <c r="E245" s="1">
        <v>35521</v>
      </c>
      <c r="F245" t="s">
        <v>144</v>
      </c>
      <c r="G245" s="43">
        <v>7.5679999999999996</v>
      </c>
      <c r="H245" t="s">
        <v>121</v>
      </c>
    </row>
    <row r="246" spans="1:8" x14ac:dyDescent="0.25">
      <c r="A246">
        <v>10485</v>
      </c>
      <c r="B246" t="s">
        <v>236</v>
      </c>
      <c r="C246" t="s">
        <v>150</v>
      </c>
      <c r="D246" s="1">
        <v>35514</v>
      </c>
      <c r="E246" s="1">
        <v>35520</v>
      </c>
      <c r="F246" t="s">
        <v>151</v>
      </c>
      <c r="G246" s="43">
        <v>70.894999999999996</v>
      </c>
      <c r="H246" t="s">
        <v>163</v>
      </c>
    </row>
    <row r="247" spans="1:8" x14ac:dyDescent="0.25">
      <c r="A247">
        <v>10486</v>
      </c>
      <c r="B247" t="s">
        <v>162</v>
      </c>
      <c r="C247" t="s">
        <v>165</v>
      </c>
      <c r="D247" s="1">
        <v>35515</v>
      </c>
      <c r="E247" s="1">
        <v>35522</v>
      </c>
      <c r="F247" t="s">
        <v>151</v>
      </c>
      <c r="G247" s="43">
        <v>33.582999999999998</v>
      </c>
      <c r="H247" t="s">
        <v>163</v>
      </c>
    </row>
    <row r="248" spans="1:8" x14ac:dyDescent="0.25">
      <c r="A248">
        <v>10487</v>
      </c>
      <c r="B248" t="s">
        <v>229</v>
      </c>
      <c r="C248" t="s">
        <v>175</v>
      </c>
      <c r="D248" s="1">
        <v>35515</v>
      </c>
      <c r="E248" s="1">
        <v>35517</v>
      </c>
      <c r="F248" t="s">
        <v>151</v>
      </c>
      <c r="G248" s="43">
        <v>78.177000000000007</v>
      </c>
      <c r="H248" t="s">
        <v>152</v>
      </c>
    </row>
    <row r="249" spans="1:8" x14ac:dyDescent="0.25">
      <c r="A249">
        <v>10488</v>
      </c>
      <c r="B249" t="s">
        <v>178</v>
      </c>
      <c r="C249" t="s">
        <v>172</v>
      </c>
      <c r="D249" s="1">
        <v>35516</v>
      </c>
      <c r="E249" s="1">
        <v>35522</v>
      </c>
      <c r="F249" t="s">
        <v>151</v>
      </c>
      <c r="G249" s="43">
        <v>5.423</v>
      </c>
      <c r="H249" t="s">
        <v>116</v>
      </c>
    </row>
    <row r="250" spans="1:8" x14ac:dyDescent="0.25">
      <c r="A250">
        <v>10489</v>
      </c>
      <c r="B250" t="s">
        <v>221</v>
      </c>
      <c r="C250" t="s">
        <v>147</v>
      </c>
      <c r="D250" s="1">
        <v>35517</v>
      </c>
      <c r="E250" s="1">
        <v>35529</v>
      </c>
      <c r="F250" t="s">
        <v>151</v>
      </c>
      <c r="G250" s="43">
        <v>5.819</v>
      </c>
      <c r="H250" t="s">
        <v>166</v>
      </c>
    </row>
    <row r="251" spans="1:8" x14ac:dyDescent="0.25">
      <c r="A251">
        <v>10490</v>
      </c>
      <c r="B251" t="s">
        <v>162</v>
      </c>
      <c r="C251" t="s">
        <v>196</v>
      </c>
      <c r="D251" s="1">
        <v>35520</v>
      </c>
      <c r="E251" s="1">
        <v>35523</v>
      </c>
      <c r="F251" t="s">
        <v>151</v>
      </c>
      <c r="G251" s="43">
        <v>231.209</v>
      </c>
      <c r="H251" t="s">
        <v>163</v>
      </c>
    </row>
    <row r="252" spans="1:8" x14ac:dyDescent="0.25">
      <c r="A252">
        <v>10491</v>
      </c>
      <c r="B252" t="s">
        <v>211</v>
      </c>
      <c r="C252" t="s">
        <v>172</v>
      </c>
      <c r="D252" s="1">
        <v>35520</v>
      </c>
      <c r="E252" s="1">
        <v>35528</v>
      </c>
      <c r="F252" t="s">
        <v>144</v>
      </c>
      <c r="G252" s="43">
        <v>18.655999999999999</v>
      </c>
      <c r="H252" t="s">
        <v>212</v>
      </c>
    </row>
    <row r="253" spans="1:8" x14ac:dyDescent="0.25">
      <c r="A253">
        <v>10492</v>
      </c>
      <c r="B253" t="s">
        <v>235</v>
      </c>
      <c r="C253" t="s">
        <v>154</v>
      </c>
      <c r="D253" s="1">
        <v>35521</v>
      </c>
      <c r="E253" s="1">
        <v>35531</v>
      </c>
      <c r="F253" t="s">
        <v>148</v>
      </c>
      <c r="G253" s="43">
        <v>69.179000000000002</v>
      </c>
      <c r="H253" t="s">
        <v>215</v>
      </c>
    </row>
    <row r="254" spans="1:8" x14ac:dyDescent="0.25">
      <c r="A254">
        <v>10493</v>
      </c>
      <c r="B254" t="s">
        <v>220</v>
      </c>
      <c r="C254" t="s">
        <v>150</v>
      </c>
      <c r="D254" s="1">
        <v>35522</v>
      </c>
      <c r="E254" s="1">
        <v>35530</v>
      </c>
      <c r="F254" t="s">
        <v>144</v>
      </c>
      <c r="G254" s="43">
        <v>11.704000000000001</v>
      </c>
      <c r="H254" t="s">
        <v>145</v>
      </c>
    </row>
    <row r="255" spans="1:8" x14ac:dyDescent="0.25">
      <c r="A255">
        <v>10494</v>
      </c>
      <c r="B255" t="s">
        <v>197</v>
      </c>
      <c r="C255" t="s">
        <v>150</v>
      </c>
      <c r="D255" s="1">
        <v>35522</v>
      </c>
      <c r="E255" s="1">
        <v>35529</v>
      </c>
      <c r="F255" t="s">
        <v>151</v>
      </c>
      <c r="G255" s="43">
        <v>72.588999999999999</v>
      </c>
      <c r="H255" t="s">
        <v>152</v>
      </c>
    </row>
    <row r="256" spans="1:8" x14ac:dyDescent="0.25">
      <c r="A256">
        <v>10495</v>
      </c>
      <c r="B256" t="s">
        <v>247</v>
      </c>
      <c r="C256" t="s">
        <v>154</v>
      </c>
      <c r="D256" s="1">
        <v>35523</v>
      </c>
      <c r="E256" s="1">
        <v>35531</v>
      </c>
      <c r="F256" t="s">
        <v>144</v>
      </c>
      <c r="G256" s="43">
        <v>5.1150000000000002</v>
      </c>
      <c r="H256" t="s">
        <v>215</v>
      </c>
    </row>
    <row r="257" spans="1:8" x14ac:dyDescent="0.25">
      <c r="A257">
        <v>10496</v>
      </c>
      <c r="B257" t="s">
        <v>146</v>
      </c>
      <c r="C257" t="s">
        <v>196</v>
      </c>
      <c r="D257" s="1">
        <v>35524</v>
      </c>
      <c r="E257" s="1">
        <v>35527</v>
      </c>
      <c r="F257" t="s">
        <v>151</v>
      </c>
      <c r="G257" s="43">
        <v>51.447000000000003</v>
      </c>
      <c r="H257" t="s">
        <v>152</v>
      </c>
    </row>
    <row r="258" spans="1:8" x14ac:dyDescent="0.25">
      <c r="A258">
        <v>10497</v>
      </c>
      <c r="B258" t="s">
        <v>189</v>
      </c>
      <c r="C258" t="s">
        <v>196</v>
      </c>
      <c r="D258" s="1">
        <v>35524</v>
      </c>
      <c r="E258" s="1">
        <v>35527</v>
      </c>
      <c r="F258" t="s">
        <v>148</v>
      </c>
      <c r="G258" s="43">
        <v>39.831000000000003</v>
      </c>
      <c r="H258" t="s">
        <v>116</v>
      </c>
    </row>
    <row r="259" spans="1:8" x14ac:dyDescent="0.25">
      <c r="A259">
        <v>10498</v>
      </c>
      <c r="B259" t="s">
        <v>162</v>
      </c>
      <c r="C259" t="s">
        <v>172</v>
      </c>
      <c r="D259" s="1">
        <v>35527</v>
      </c>
      <c r="E259" s="1">
        <v>35531</v>
      </c>
      <c r="F259" t="s">
        <v>151</v>
      </c>
      <c r="G259" s="43">
        <v>32.725000000000001</v>
      </c>
      <c r="H259" t="s">
        <v>163</v>
      </c>
    </row>
    <row r="260" spans="1:8" x14ac:dyDescent="0.25">
      <c r="A260">
        <v>10499</v>
      </c>
      <c r="B260" t="s">
        <v>192</v>
      </c>
      <c r="C260" t="s">
        <v>150</v>
      </c>
      <c r="D260" s="1">
        <v>35528</v>
      </c>
      <c r="E260" s="1">
        <v>35536</v>
      </c>
      <c r="F260" t="s">
        <v>151</v>
      </c>
      <c r="G260" s="43">
        <v>112.22199999999999</v>
      </c>
      <c r="H260" t="s">
        <v>163</v>
      </c>
    </row>
    <row r="261" spans="1:8" x14ac:dyDescent="0.25">
      <c r="A261">
        <v>10500</v>
      </c>
      <c r="B261" t="s">
        <v>220</v>
      </c>
      <c r="C261" t="s">
        <v>147</v>
      </c>
      <c r="D261" s="1">
        <v>35529</v>
      </c>
      <c r="E261" s="1">
        <v>35537</v>
      </c>
      <c r="F261" t="s">
        <v>148</v>
      </c>
      <c r="G261" s="43">
        <v>46.948</v>
      </c>
      <c r="H261" t="s">
        <v>145</v>
      </c>
    </row>
    <row r="262" spans="1:8" x14ac:dyDescent="0.25">
      <c r="A262">
        <v>10501</v>
      </c>
      <c r="B262" t="s">
        <v>248</v>
      </c>
      <c r="C262" t="s">
        <v>160</v>
      </c>
      <c r="D262" s="1">
        <v>35529</v>
      </c>
      <c r="E262" s="1">
        <v>35536</v>
      </c>
      <c r="F262" t="s">
        <v>144</v>
      </c>
      <c r="G262" s="43">
        <v>9.7349999999999994</v>
      </c>
      <c r="H262" t="s">
        <v>116</v>
      </c>
    </row>
    <row r="263" spans="1:8" x14ac:dyDescent="0.25">
      <c r="A263">
        <v>10502</v>
      </c>
      <c r="B263" t="s">
        <v>207</v>
      </c>
      <c r="C263" t="s">
        <v>175</v>
      </c>
      <c r="D263" s="1">
        <v>35530</v>
      </c>
      <c r="E263" s="1">
        <v>35549</v>
      </c>
      <c r="F263" t="s">
        <v>148</v>
      </c>
      <c r="G263" s="43">
        <v>76.251999999999995</v>
      </c>
      <c r="H263" t="s">
        <v>168</v>
      </c>
    </row>
    <row r="264" spans="1:8" x14ac:dyDescent="0.25">
      <c r="A264">
        <v>10503</v>
      </c>
      <c r="B264" t="s">
        <v>198</v>
      </c>
      <c r="C264" t="s">
        <v>147</v>
      </c>
      <c r="D264" s="1">
        <v>35531</v>
      </c>
      <c r="E264" s="1">
        <v>35536</v>
      </c>
      <c r="F264" t="s">
        <v>151</v>
      </c>
      <c r="G264" s="43">
        <v>18.414000000000001</v>
      </c>
      <c r="H264" t="s">
        <v>199</v>
      </c>
    </row>
    <row r="265" spans="1:8" x14ac:dyDescent="0.25">
      <c r="A265">
        <v>10504</v>
      </c>
      <c r="B265" t="s">
        <v>180</v>
      </c>
      <c r="C265" t="s">
        <v>150</v>
      </c>
      <c r="D265" s="1">
        <v>35531</v>
      </c>
      <c r="E265" s="1">
        <v>35538</v>
      </c>
      <c r="F265" t="s">
        <v>144</v>
      </c>
      <c r="G265" s="43">
        <v>65.043000000000006</v>
      </c>
      <c r="H265" t="s">
        <v>119</v>
      </c>
    </row>
    <row r="266" spans="1:8" x14ac:dyDescent="0.25">
      <c r="A266">
        <v>10505</v>
      </c>
      <c r="B266" t="s">
        <v>214</v>
      </c>
      <c r="C266" t="s">
        <v>154</v>
      </c>
      <c r="D266" s="1">
        <v>35534</v>
      </c>
      <c r="E266" s="1">
        <v>35541</v>
      </c>
      <c r="F266" t="s">
        <v>144</v>
      </c>
      <c r="G266" s="43">
        <v>7.843</v>
      </c>
      <c r="H266" t="s">
        <v>215</v>
      </c>
    </row>
    <row r="267" spans="1:8" x14ac:dyDescent="0.25">
      <c r="A267">
        <v>10506</v>
      </c>
      <c r="B267" t="s">
        <v>208</v>
      </c>
      <c r="C267" t="s">
        <v>160</v>
      </c>
      <c r="D267" s="1">
        <v>35535</v>
      </c>
      <c r="E267" s="1">
        <v>35552</v>
      </c>
      <c r="F267" t="s">
        <v>151</v>
      </c>
      <c r="G267" s="43">
        <v>23.309000000000001</v>
      </c>
      <c r="H267" t="s">
        <v>116</v>
      </c>
    </row>
    <row r="268" spans="1:8" x14ac:dyDescent="0.25">
      <c r="A268">
        <v>10507</v>
      </c>
      <c r="B268" t="s">
        <v>226</v>
      </c>
      <c r="C268" t="s">
        <v>196</v>
      </c>
      <c r="D268" s="1">
        <v>35535</v>
      </c>
      <c r="E268" s="1">
        <v>35542</v>
      </c>
      <c r="F268" t="s">
        <v>148</v>
      </c>
      <c r="G268" s="43">
        <v>52.195</v>
      </c>
      <c r="H268" t="s">
        <v>168</v>
      </c>
    </row>
    <row r="269" spans="1:8" x14ac:dyDescent="0.25">
      <c r="A269">
        <v>10508</v>
      </c>
      <c r="B269" t="s">
        <v>237</v>
      </c>
      <c r="C269" t="s">
        <v>165</v>
      </c>
      <c r="D269" s="1">
        <v>35536</v>
      </c>
      <c r="E269" s="1">
        <v>35563</v>
      </c>
      <c r="F269" t="s">
        <v>151</v>
      </c>
      <c r="G269" s="43">
        <v>5.4889999999999999</v>
      </c>
      <c r="H269" t="s">
        <v>116</v>
      </c>
    </row>
    <row r="270" spans="1:8" x14ac:dyDescent="0.25">
      <c r="A270">
        <v>10509</v>
      </c>
      <c r="B270" t="s">
        <v>248</v>
      </c>
      <c r="C270" t="s">
        <v>150</v>
      </c>
      <c r="D270" s="1">
        <v>35537</v>
      </c>
      <c r="E270" s="1">
        <v>35549</v>
      </c>
      <c r="F270" t="s">
        <v>148</v>
      </c>
      <c r="G270" s="43">
        <v>0.16500000000000001</v>
      </c>
      <c r="H270" t="s">
        <v>116</v>
      </c>
    </row>
    <row r="271" spans="1:8" x14ac:dyDescent="0.25">
      <c r="A271">
        <v>10510</v>
      </c>
      <c r="B271" t="s">
        <v>209</v>
      </c>
      <c r="C271" t="s">
        <v>147</v>
      </c>
      <c r="D271" s="1">
        <v>35538</v>
      </c>
      <c r="E271" s="1">
        <v>35548</v>
      </c>
      <c r="F271" t="s">
        <v>144</v>
      </c>
      <c r="G271" s="43">
        <v>404.39299999999997</v>
      </c>
      <c r="H271" t="s">
        <v>119</v>
      </c>
    </row>
    <row r="272" spans="1:8" x14ac:dyDescent="0.25">
      <c r="A272">
        <v>10511</v>
      </c>
      <c r="B272" t="s">
        <v>213</v>
      </c>
      <c r="C272" t="s">
        <v>150</v>
      </c>
      <c r="D272" s="1">
        <v>35538</v>
      </c>
      <c r="E272" s="1">
        <v>35541</v>
      </c>
      <c r="F272" t="s">
        <v>144</v>
      </c>
      <c r="G272" s="43">
        <v>385.70400000000001</v>
      </c>
      <c r="H272" t="s">
        <v>145</v>
      </c>
    </row>
    <row r="273" spans="1:8" x14ac:dyDescent="0.25">
      <c r="A273">
        <v>10512</v>
      </c>
      <c r="B273" t="s">
        <v>219</v>
      </c>
      <c r="C273" t="s">
        <v>196</v>
      </c>
      <c r="D273" s="1">
        <v>35541</v>
      </c>
      <c r="E273" s="1">
        <v>35544</v>
      </c>
      <c r="F273" t="s">
        <v>151</v>
      </c>
      <c r="G273" s="43">
        <v>3.883</v>
      </c>
      <c r="H273" t="s">
        <v>152</v>
      </c>
    </row>
    <row r="274" spans="1:8" x14ac:dyDescent="0.25">
      <c r="A274">
        <v>10513</v>
      </c>
      <c r="B274" t="s">
        <v>200</v>
      </c>
      <c r="C274" t="s">
        <v>196</v>
      </c>
      <c r="D274" s="1">
        <v>35542</v>
      </c>
      <c r="E274" s="1">
        <v>35548</v>
      </c>
      <c r="F274" t="s">
        <v>148</v>
      </c>
      <c r="G274" s="43">
        <v>116.215</v>
      </c>
      <c r="H274" t="s">
        <v>116</v>
      </c>
    </row>
    <row r="275" spans="1:8" x14ac:dyDescent="0.25">
      <c r="A275">
        <v>10514</v>
      </c>
      <c r="B275" t="s">
        <v>164</v>
      </c>
      <c r="C275" t="s">
        <v>154</v>
      </c>
      <c r="D275" s="1">
        <v>35542</v>
      </c>
      <c r="E275" s="1">
        <v>35566</v>
      </c>
      <c r="F275" t="s">
        <v>151</v>
      </c>
      <c r="G275" s="43">
        <v>868.94500000000005</v>
      </c>
      <c r="H275" t="s">
        <v>166</v>
      </c>
    </row>
    <row r="276" spans="1:8" x14ac:dyDescent="0.25">
      <c r="A276">
        <v>10515</v>
      </c>
      <c r="B276" t="s">
        <v>182</v>
      </c>
      <c r="C276" t="s">
        <v>175</v>
      </c>
      <c r="D276" s="1">
        <v>35543</v>
      </c>
      <c r="E276" s="1">
        <v>35573</v>
      </c>
      <c r="F276" t="s">
        <v>148</v>
      </c>
      <c r="G276" s="43">
        <v>224.917</v>
      </c>
      <c r="H276" t="s">
        <v>116</v>
      </c>
    </row>
    <row r="277" spans="1:8" x14ac:dyDescent="0.25">
      <c r="A277">
        <v>10516</v>
      </c>
      <c r="B277" t="s">
        <v>198</v>
      </c>
      <c r="C277" t="s">
        <v>175</v>
      </c>
      <c r="D277" s="1">
        <v>35544</v>
      </c>
      <c r="E277" s="1">
        <v>35551</v>
      </c>
      <c r="F277" t="s">
        <v>144</v>
      </c>
      <c r="G277" s="43">
        <v>69.058000000000007</v>
      </c>
      <c r="H277" t="s">
        <v>199</v>
      </c>
    </row>
    <row r="278" spans="1:8" x14ac:dyDescent="0.25">
      <c r="A278">
        <v>10517</v>
      </c>
      <c r="B278" t="s">
        <v>249</v>
      </c>
      <c r="C278" t="s">
        <v>154</v>
      </c>
      <c r="D278" s="1">
        <v>35544</v>
      </c>
      <c r="E278" s="1">
        <v>35549</v>
      </c>
      <c r="F278" t="s">
        <v>144</v>
      </c>
      <c r="G278" s="43">
        <v>35.277000000000001</v>
      </c>
      <c r="H278" t="s">
        <v>121</v>
      </c>
    </row>
    <row r="279" spans="1:8" x14ac:dyDescent="0.25">
      <c r="A279">
        <v>10518</v>
      </c>
      <c r="B279" t="s">
        <v>186</v>
      </c>
      <c r="C279" t="s">
        <v>150</v>
      </c>
      <c r="D279" s="1">
        <v>35545</v>
      </c>
      <c r="E279" s="1">
        <v>35555</v>
      </c>
      <c r="F279" t="s">
        <v>151</v>
      </c>
      <c r="G279" s="43">
        <v>239.965</v>
      </c>
      <c r="H279" t="s">
        <v>168</v>
      </c>
    </row>
    <row r="280" spans="1:8" x14ac:dyDescent="0.25">
      <c r="A280">
        <v>10519</v>
      </c>
      <c r="B280" t="s">
        <v>157</v>
      </c>
      <c r="C280" t="s">
        <v>147</v>
      </c>
      <c r="D280" s="1">
        <v>35548</v>
      </c>
      <c r="E280" s="1">
        <v>35551</v>
      </c>
      <c r="F280" t="s">
        <v>144</v>
      </c>
      <c r="G280" s="43">
        <v>100.93600000000001</v>
      </c>
      <c r="H280" t="s">
        <v>158</v>
      </c>
    </row>
    <row r="281" spans="1:8" x14ac:dyDescent="0.25">
      <c r="A281">
        <v>10520</v>
      </c>
      <c r="B281" t="s">
        <v>233</v>
      </c>
      <c r="C281" t="s">
        <v>196</v>
      </c>
      <c r="D281" s="1">
        <v>35549</v>
      </c>
      <c r="E281" s="1">
        <v>35551</v>
      </c>
      <c r="F281" t="s">
        <v>148</v>
      </c>
      <c r="G281" s="43">
        <v>14.707000000000001</v>
      </c>
      <c r="H281" t="s">
        <v>234</v>
      </c>
    </row>
    <row r="282" spans="1:8" x14ac:dyDescent="0.25">
      <c r="A282">
        <v>10521</v>
      </c>
      <c r="B282" t="s">
        <v>250</v>
      </c>
      <c r="C282" t="s">
        <v>172</v>
      </c>
      <c r="D282" s="1">
        <v>35549</v>
      </c>
      <c r="E282" s="1">
        <v>35552</v>
      </c>
      <c r="F282" t="s">
        <v>151</v>
      </c>
      <c r="G282" s="43">
        <v>18.942</v>
      </c>
      <c r="H282" t="s">
        <v>240</v>
      </c>
    </row>
    <row r="283" spans="1:8" x14ac:dyDescent="0.25">
      <c r="A283">
        <v>10522</v>
      </c>
      <c r="B283" t="s">
        <v>189</v>
      </c>
      <c r="C283" t="s">
        <v>150</v>
      </c>
      <c r="D283" s="1">
        <v>35550</v>
      </c>
      <c r="E283" s="1">
        <v>35556</v>
      </c>
      <c r="F283" t="s">
        <v>148</v>
      </c>
      <c r="G283" s="43">
        <v>49.863</v>
      </c>
      <c r="H283" t="s">
        <v>116</v>
      </c>
    </row>
    <row r="284" spans="1:8" x14ac:dyDescent="0.25">
      <c r="A284">
        <v>10523</v>
      </c>
      <c r="B284" t="s">
        <v>223</v>
      </c>
      <c r="C284" t="s">
        <v>196</v>
      </c>
      <c r="D284" s="1">
        <v>35551</v>
      </c>
      <c r="E284" s="1">
        <v>35580</v>
      </c>
      <c r="F284" t="s">
        <v>151</v>
      </c>
      <c r="G284" s="43">
        <v>85.393000000000001</v>
      </c>
      <c r="H284" t="s">
        <v>121</v>
      </c>
    </row>
    <row r="285" spans="1:8" x14ac:dyDescent="0.25">
      <c r="A285">
        <v>10524</v>
      </c>
      <c r="B285" t="s">
        <v>188</v>
      </c>
      <c r="C285" t="s">
        <v>165</v>
      </c>
      <c r="D285" s="1">
        <v>35551</v>
      </c>
      <c r="E285" s="1">
        <v>35557</v>
      </c>
      <c r="F285" t="s">
        <v>151</v>
      </c>
      <c r="G285" s="43">
        <v>269.26900000000001</v>
      </c>
      <c r="H285" t="s">
        <v>124</v>
      </c>
    </row>
    <row r="286" spans="1:8" x14ac:dyDescent="0.25">
      <c r="A286">
        <v>10525</v>
      </c>
      <c r="B286" t="s">
        <v>213</v>
      </c>
      <c r="C286" t="s">
        <v>165</v>
      </c>
      <c r="D286" s="1">
        <v>35552</v>
      </c>
      <c r="E286" s="1">
        <v>35573</v>
      </c>
      <c r="F286" t="s">
        <v>151</v>
      </c>
      <c r="G286" s="43">
        <v>12.166</v>
      </c>
      <c r="H286" t="s">
        <v>145</v>
      </c>
    </row>
    <row r="287" spans="1:8" x14ac:dyDescent="0.25">
      <c r="A287">
        <v>10526</v>
      </c>
      <c r="B287" t="s">
        <v>176</v>
      </c>
      <c r="C287" t="s">
        <v>150</v>
      </c>
      <c r="D287" s="1">
        <v>35555</v>
      </c>
      <c r="E287" s="1">
        <v>35565</v>
      </c>
      <c r="F287" t="s">
        <v>151</v>
      </c>
      <c r="G287" s="43">
        <v>64.448999999999998</v>
      </c>
      <c r="H287" t="s">
        <v>177</v>
      </c>
    </row>
    <row r="288" spans="1:8" x14ac:dyDescent="0.25">
      <c r="A288">
        <v>10527</v>
      </c>
      <c r="B288" t="s">
        <v>182</v>
      </c>
      <c r="C288" t="s">
        <v>196</v>
      </c>
      <c r="D288" s="1">
        <v>35555</v>
      </c>
      <c r="E288" s="1">
        <v>35557</v>
      </c>
      <c r="F288" t="s">
        <v>148</v>
      </c>
      <c r="G288" s="43">
        <v>46.09</v>
      </c>
      <c r="H288" t="s">
        <v>116</v>
      </c>
    </row>
    <row r="289" spans="1:8" x14ac:dyDescent="0.25">
      <c r="A289">
        <v>10528</v>
      </c>
      <c r="B289" t="s">
        <v>251</v>
      </c>
      <c r="C289" t="s">
        <v>147</v>
      </c>
      <c r="D289" s="1">
        <v>35556</v>
      </c>
      <c r="E289" s="1">
        <v>35559</v>
      </c>
      <c r="F289" t="s">
        <v>151</v>
      </c>
      <c r="G289" s="43">
        <v>3.6850000000000001</v>
      </c>
      <c r="H289" t="s">
        <v>119</v>
      </c>
    </row>
    <row r="290" spans="1:8" x14ac:dyDescent="0.25">
      <c r="A290">
        <v>10529</v>
      </c>
      <c r="B290" t="s">
        <v>252</v>
      </c>
      <c r="C290" t="s">
        <v>143</v>
      </c>
      <c r="D290" s="1">
        <v>35557</v>
      </c>
      <c r="E290" s="1">
        <v>35559</v>
      </c>
      <c r="F290" t="s">
        <v>151</v>
      </c>
      <c r="G290" s="43">
        <v>73.358999999999995</v>
      </c>
      <c r="H290" t="s">
        <v>156</v>
      </c>
    </row>
    <row r="291" spans="1:8" x14ac:dyDescent="0.25">
      <c r="A291">
        <v>10530</v>
      </c>
      <c r="B291" t="s">
        <v>221</v>
      </c>
      <c r="C291" t="s">
        <v>154</v>
      </c>
      <c r="D291" s="1">
        <v>35558</v>
      </c>
      <c r="E291" s="1">
        <v>35562</v>
      </c>
      <c r="F291" t="s">
        <v>151</v>
      </c>
      <c r="G291" s="43">
        <v>373.142</v>
      </c>
      <c r="H291" t="s">
        <v>166</v>
      </c>
    </row>
    <row r="292" spans="1:8" x14ac:dyDescent="0.25">
      <c r="A292">
        <v>10531</v>
      </c>
      <c r="B292" t="s">
        <v>239</v>
      </c>
      <c r="C292" t="s">
        <v>196</v>
      </c>
      <c r="D292" s="1">
        <v>35558</v>
      </c>
      <c r="E292" s="1">
        <v>35569</v>
      </c>
      <c r="F292" t="s">
        <v>148</v>
      </c>
      <c r="G292" s="43">
        <v>8.9320000000000004</v>
      </c>
      <c r="H292" t="s">
        <v>240</v>
      </c>
    </row>
    <row r="293" spans="1:8" x14ac:dyDescent="0.25">
      <c r="A293">
        <v>10532</v>
      </c>
      <c r="B293" t="s">
        <v>225</v>
      </c>
      <c r="C293" t="s">
        <v>196</v>
      </c>
      <c r="D293" s="1">
        <v>35559</v>
      </c>
      <c r="E293" s="1">
        <v>35562</v>
      </c>
      <c r="F293" t="s">
        <v>144</v>
      </c>
      <c r="G293" s="43">
        <v>81.906000000000006</v>
      </c>
      <c r="H293" t="s">
        <v>121</v>
      </c>
    </row>
    <row r="294" spans="1:8" x14ac:dyDescent="0.25">
      <c r="A294">
        <v>10533</v>
      </c>
      <c r="B294" t="s">
        <v>173</v>
      </c>
      <c r="C294" t="s">
        <v>172</v>
      </c>
      <c r="D294" s="1">
        <v>35562</v>
      </c>
      <c r="E294" s="1">
        <v>35572</v>
      </c>
      <c r="F294" t="s">
        <v>148</v>
      </c>
      <c r="G294" s="43">
        <v>206.84399999999999</v>
      </c>
      <c r="H294" t="s">
        <v>124</v>
      </c>
    </row>
    <row r="295" spans="1:8" x14ac:dyDescent="0.25">
      <c r="A295">
        <v>10534</v>
      </c>
      <c r="B295" t="s">
        <v>189</v>
      </c>
      <c r="C295" t="s">
        <v>172</v>
      </c>
      <c r="D295" s="1">
        <v>35562</v>
      </c>
      <c r="E295" s="1">
        <v>35564</v>
      </c>
      <c r="F295" t="s">
        <v>151</v>
      </c>
      <c r="G295" s="43">
        <v>30.734000000000002</v>
      </c>
      <c r="H295" t="s">
        <v>116</v>
      </c>
    </row>
    <row r="296" spans="1:8" x14ac:dyDescent="0.25">
      <c r="A296">
        <v>10535</v>
      </c>
      <c r="B296" t="s">
        <v>226</v>
      </c>
      <c r="C296" t="s">
        <v>150</v>
      </c>
      <c r="D296" s="1">
        <v>35563</v>
      </c>
      <c r="E296" s="1">
        <v>35571</v>
      </c>
      <c r="F296" t="s">
        <v>148</v>
      </c>
      <c r="G296" s="43">
        <v>17.204000000000001</v>
      </c>
      <c r="H296" t="s">
        <v>168</v>
      </c>
    </row>
    <row r="297" spans="1:8" x14ac:dyDescent="0.25">
      <c r="A297">
        <v>10536</v>
      </c>
      <c r="B297" t="s">
        <v>189</v>
      </c>
      <c r="C297" t="s">
        <v>154</v>
      </c>
      <c r="D297" s="1">
        <v>35564</v>
      </c>
      <c r="E297" s="1">
        <v>35587</v>
      </c>
      <c r="F297" t="s">
        <v>151</v>
      </c>
      <c r="G297" s="43">
        <v>64.768000000000001</v>
      </c>
      <c r="H297" t="s">
        <v>116</v>
      </c>
    </row>
    <row r="298" spans="1:8" x14ac:dyDescent="0.25">
      <c r="A298">
        <v>10537</v>
      </c>
      <c r="B298" t="s">
        <v>159</v>
      </c>
      <c r="C298" t="s">
        <v>165</v>
      </c>
      <c r="D298" s="1">
        <v>35564</v>
      </c>
      <c r="E298" s="1">
        <v>35569</v>
      </c>
      <c r="F298" t="s">
        <v>148</v>
      </c>
      <c r="G298" s="43">
        <v>86.734999999999999</v>
      </c>
      <c r="H298" t="s">
        <v>158</v>
      </c>
    </row>
    <row r="299" spans="1:8" x14ac:dyDescent="0.25">
      <c r="A299">
        <v>10538</v>
      </c>
      <c r="B299" t="s">
        <v>195</v>
      </c>
      <c r="C299" t="s">
        <v>160</v>
      </c>
      <c r="D299" s="1">
        <v>35565</v>
      </c>
      <c r="E299" s="1">
        <v>35566</v>
      </c>
      <c r="F299" t="s">
        <v>144</v>
      </c>
      <c r="G299" s="43">
        <v>5.3570000000000002</v>
      </c>
      <c r="H299" t="s">
        <v>121</v>
      </c>
    </row>
    <row r="300" spans="1:8" x14ac:dyDescent="0.25">
      <c r="A300">
        <v>10539</v>
      </c>
      <c r="B300" t="s">
        <v>195</v>
      </c>
      <c r="C300" t="s">
        <v>147</v>
      </c>
      <c r="D300" s="1">
        <v>35566</v>
      </c>
      <c r="E300" s="1">
        <v>35573</v>
      </c>
      <c r="F300" t="s">
        <v>144</v>
      </c>
      <c r="G300" s="43">
        <v>13.596</v>
      </c>
      <c r="H300" t="s">
        <v>121</v>
      </c>
    </row>
    <row r="301" spans="1:8" x14ac:dyDescent="0.25">
      <c r="A301">
        <v>10540</v>
      </c>
      <c r="B301" t="s">
        <v>182</v>
      </c>
      <c r="C301" t="s">
        <v>154</v>
      </c>
      <c r="D301" s="1">
        <v>35569</v>
      </c>
      <c r="E301" s="1">
        <v>35594</v>
      </c>
      <c r="F301" t="s">
        <v>144</v>
      </c>
      <c r="G301" s="43">
        <v>1108.404</v>
      </c>
      <c r="H301" t="s">
        <v>116</v>
      </c>
    </row>
    <row r="302" spans="1:8" x14ac:dyDescent="0.25">
      <c r="A302">
        <v>10541</v>
      </c>
      <c r="B302" t="s">
        <v>149</v>
      </c>
      <c r="C302" t="s">
        <v>175</v>
      </c>
      <c r="D302" s="1">
        <v>35569</v>
      </c>
      <c r="E302" s="1">
        <v>35579</v>
      </c>
      <c r="F302" t="s">
        <v>148</v>
      </c>
      <c r="G302" s="43">
        <v>75.515000000000001</v>
      </c>
      <c r="H302" t="s">
        <v>152</v>
      </c>
    </row>
    <row r="303" spans="1:8" x14ac:dyDescent="0.25">
      <c r="A303">
        <v>10542</v>
      </c>
      <c r="B303" t="s">
        <v>208</v>
      </c>
      <c r="C303" t="s">
        <v>165</v>
      </c>
      <c r="D303" s="1">
        <v>35570</v>
      </c>
      <c r="E303" s="1">
        <v>35576</v>
      </c>
      <c r="F303" t="s">
        <v>144</v>
      </c>
      <c r="G303" s="43">
        <v>12.045</v>
      </c>
      <c r="H303" t="s">
        <v>116</v>
      </c>
    </row>
    <row r="304" spans="1:8" x14ac:dyDescent="0.25">
      <c r="A304">
        <v>10543</v>
      </c>
      <c r="B304" t="s">
        <v>192</v>
      </c>
      <c r="C304" t="s">
        <v>172</v>
      </c>
      <c r="D304" s="1">
        <v>35571</v>
      </c>
      <c r="E304" s="1">
        <v>35573</v>
      </c>
      <c r="F304" t="s">
        <v>151</v>
      </c>
      <c r="G304" s="43">
        <v>52.987000000000002</v>
      </c>
      <c r="H304" t="s">
        <v>163</v>
      </c>
    </row>
    <row r="305" spans="1:8" x14ac:dyDescent="0.25">
      <c r="A305">
        <v>10544</v>
      </c>
      <c r="B305" t="s">
        <v>202</v>
      </c>
      <c r="C305" t="s">
        <v>150</v>
      </c>
      <c r="D305" s="1">
        <v>35571</v>
      </c>
      <c r="E305" s="1">
        <v>35580</v>
      </c>
      <c r="F305" t="s">
        <v>148</v>
      </c>
      <c r="G305" s="43">
        <v>27.401</v>
      </c>
      <c r="H305" t="s">
        <v>119</v>
      </c>
    </row>
    <row r="306" spans="1:8" x14ac:dyDescent="0.25">
      <c r="A306">
        <v>10545</v>
      </c>
      <c r="B306" t="s">
        <v>246</v>
      </c>
      <c r="C306" t="s">
        <v>172</v>
      </c>
      <c r="D306" s="1">
        <v>35572</v>
      </c>
      <c r="E306" s="1">
        <v>35607</v>
      </c>
      <c r="F306" t="s">
        <v>151</v>
      </c>
      <c r="G306" s="43">
        <v>13.112</v>
      </c>
      <c r="H306" t="s">
        <v>119</v>
      </c>
    </row>
    <row r="307" spans="1:8" x14ac:dyDescent="0.25">
      <c r="A307">
        <v>10546</v>
      </c>
      <c r="B307" t="s">
        <v>153</v>
      </c>
      <c r="C307" t="s">
        <v>165</v>
      </c>
      <c r="D307" s="1">
        <v>35573</v>
      </c>
      <c r="E307" s="1">
        <v>35577</v>
      </c>
      <c r="F307" t="s">
        <v>144</v>
      </c>
      <c r="G307" s="43">
        <v>214.19200000000001</v>
      </c>
      <c r="H307" t="s">
        <v>145</v>
      </c>
    </row>
    <row r="308" spans="1:8" x14ac:dyDescent="0.25">
      <c r="A308">
        <v>10547</v>
      </c>
      <c r="B308" t="s">
        <v>223</v>
      </c>
      <c r="C308" t="s">
        <v>154</v>
      </c>
      <c r="D308" s="1">
        <v>35573</v>
      </c>
      <c r="E308" s="1">
        <v>35583</v>
      </c>
      <c r="F308" t="s">
        <v>151</v>
      </c>
      <c r="G308" s="43">
        <v>196.273</v>
      </c>
      <c r="H308" t="s">
        <v>121</v>
      </c>
    </row>
    <row r="309" spans="1:8" x14ac:dyDescent="0.25">
      <c r="A309">
        <v>10548</v>
      </c>
      <c r="B309" t="s">
        <v>244</v>
      </c>
      <c r="C309" t="s">
        <v>154</v>
      </c>
      <c r="D309" s="1">
        <v>35576</v>
      </c>
      <c r="E309" s="1">
        <v>35583</v>
      </c>
      <c r="F309" t="s">
        <v>151</v>
      </c>
      <c r="G309" s="43">
        <v>1.573</v>
      </c>
      <c r="H309" t="s">
        <v>116</v>
      </c>
    </row>
    <row r="310" spans="1:8" x14ac:dyDescent="0.25">
      <c r="A310">
        <v>10549</v>
      </c>
      <c r="B310" t="s">
        <v>182</v>
      </c>
      <c r="C310" t="s">
        <v>143</v>
      </c>
      <c r="D310" s="1">
        <v>35577</v>
      </c>
      <c r="E310" s="1">
        <v>35580</v>
      </c>
      <c r="F310" t="s">
        <v>148</v>
      </c>
      <c r="G310" s="43">
        <v>188.364</v>
      </c>
      <c r="H310" t="s">
        <v>116</v>
      </c>
    </row>
    <row r="311" spans="1:8" x14ac:dyDescent="0.25">
      <c r="A311">
        <v>10550</v>
      </c>
      <c r="B311" t="s">
        <v>201</v>
      </c>
      <c r="C311" t="s">
        <v>196</v>
      </c>
      <c r="D311" s="1">
        <v>35578</v>
      </c>
      <c r="E311" s="1">
        <v>35587</v>
      </c>
      <c r="F311" t="s">
        <v>144</v>
      </c>
      <c r="G311" s="43">
        <v>4.7519999999999998</v>
      </c>
      <c r="H311" t="s">
        <v>191</v>
      </c>
    </row>
    <row r="312" spans="1:8" x14ac:dyDescent="0.25">
      <c r="A312">
        <v>10551</v>
      </c>
      <c r="B312" t="s">
        <v>211</v>
      </c>
      <c r="C312" t="s">
        <v>150</v>
      </c>
      <c r="D312" s="1">
        <v>35578</v>
      </c>
      <c r="E312" s="1">
        <v>35587</v>
      </c>
      <c r="F312" t="s">
        <v>144</v>
      </c>
      <c r="G312" s="43">
        <v>80.245000000000005</v>
      </c>
      <c r="H312" t="s">
        <v>212</v>
      </c>
    </row>
    <row r="313" spans="1:8" x14ac:dyDescent="0.25">
      <c r="A313">
        <v>10552</v>
      </c>
      <c r="B313" t="s">
        <v>162</v>
      </c>
      <c r="C313" t="s">
        <v>175</v>
      </c>
      <c r="D313" s="1">
        <v>35579</v>
      </c>
      <c r="E313" s="1">
        <v>35586</v>
      </c>
      <c r="F313" t="s">
        <v>148</v>
      </c>
      <c r="G313" s="43">
        <v>91.542000000000002</v>
      </c>
      <c r="H313" t="s">
        <v>163</v>
      </c>
    </row>
    <row r="314" spans="1:8" x14ac:dyDescent="0.25">
      <c r="A314">
        <v>10553</v>
      </c>
      <c r="B314" t="s">
        <v>176</v>
      </c>
      <c r="C314" t="s">
        <v>175</v>
      </c>
      <c r="D314" s="1">
        <v>35580</v>
      </c>
      <c r="E314" s="1">
        <v>35584</v>
      </c>
      <c r="F314" t="s">
        <v>151</v>
      </c>
      <c r="G314" s="43">
        <v>164.43899999999999</v>
      </c>
      <c r="H314" t="s">
        <v>177</v>
      </c>
    </row>
    <row r="315" spans="1:8" x14ac:dyDescent="0.25">
      <c r="A315">
        <v>10554</v>
      </c>
      <c r="B315" t="s">
        <v>237</v>
      </c>
      <c r="C315" t="s">
        <v>150</v>
      </c>
      <c r="D315" s="1">
        <v>35580</v>
      </c>
      <c r="E315" s="1">
        <v>35586</v>
      </c>
      <c r="F315" t="s">
        <v>144</v>
      </c>
      <c r="G315" s="43">
        <v>133.06700000000001</v>
      </c>
      <c r="H315" t="s">
        <v>116</v>
      </c>
    </row>
    <row r="316" spans="1:8" x14ac:dyDescent="0.25">
      <c r="A316">
        <v>10555</v>
      </c>
      <c r="B316" t="s">
        <v>209</v>
      </c>
      <c r="C316" t="s">
        <v>147</v>
      </c>
      <c r="D316" s="1">
        <v>35583</v>
      </c>
      <c r="E316" s="1">
        <v>35585</v>
      </c>
      <c r="F316" t="s">
        <v>144</v>
      </c>
      <c r="G316" s="43">
        <v>277.73899999999998</v>
      </c>
      <c r="H316" t="s">
        <v>119</v>
      </c>
    </row>
    <row r="317" spans="1:8" x14ac:dyDescent="0.25">
      <c r="A317">
        <v>10556</v>
      </c>
      <c r="B317" t="s">
        <v>217</v>
      </c>
      <c r="C317" t="s">
        <v>175</v>
      </c>
      <c r="D317" s="1">
        <v>35584</v>
      </c>
      <c r="E317" s="1">
        <v>35594</v>
      </c>
      <c r="F317" t="s">
        <v>148</v>
      </c>
      <c r="G317" s="43">
        <v>10.78</v>
      </c>
      <c r="H317" t="s">
        <v>218</v>
      </c>
    </row>
    <row r="318" spans="1:8" x14ac:dyDescent="0.25">
      <c r="A318">
        <v>10557</v>
      </c>
      <c r="B318" t="s">
        <v>189</v>
      </c>
      <c r="C318" t="s">
        <v>160</v>
      </c>
      <c r="D318" s="1">
        <v>35584</v>
      </c>
      <c r="E318" s="1">
        <v>35587</v>
      </c>
      <c r="F318" t="s">
        <v>151</v>
      </c>
      <c r="G318" s="43">
        <v>106.392</v>
      </c>
      <c r="H318" t="s">
        <v>116</v>
      </c>
    </row>
    <row r="319" spans="1:8" x14ac:dyDescent="0.25">
      <c r="A319">
        <v>10558</v>
      </c>
      <c r="B319" t="s">
        <v>222</v>
      </c>
      <c r="C319" t="s">
        <v>165</v>
      </c>
      <c r="D319" s="1">
        <v>35585</v>
      </c>
      <c r="E319" s="1">
        <v>35591</v>
      </c>
      <c r="F319" t="s">
        <v>151</v>
      </c>
      <c r="G319" s="43">
        <v>80.266999999999996</v>
      </c>
      <c r="H319" t="s">
        <v>121</v>
      </c>
    </row>
    <row r="320" spans="1:8" x14ac:dyDescent="0.25">
      <c r="A320">
        <v>10559</v>
      </c>
      <c r="B320" t="s">
        <v>174</v>
      </c>
      <c r="C320" t="s">
        <v>147</v>
      </c>
      <c r="D320" s="1">
        <v>35586</v>
      </c>
      <c r="E320" s="1">
        <v>35594</v>
      </c>
      <c r="F320" t="s">
        <v>148</v>
      </c>
      <c r="G320" s="43">
        <v>8.8550000000000004</v>
      </c>
      <c r="H320" t="s">
        <v>145</v>
      </c>
    </row>
    <row r="321" spans="1:8" x14ac:dyDescent="0.25">
      <c r="A321">
        <v>10560</v>
      </c>
      <c r="B321" t="s">
        <v>178</v>
      </c>
      <c r="C321" t="s">
        <v>172</v>
      </c>
      <c r="D321" s="1">
        <v>35587</v>
      </c>
      <c r="E321" s="1">
        <v>35590</v>
      </c>
      <c r="F321" t="s">
        <v>148</v>
      </c>
      <c r="G321" s="43">
        <v>40.314999999999998</v>
      </c>
      <c r="H321" t="s">
        <v>116</v>
      </c>
    </row>
    <row r="322" spans="1:8" x14ac:dyDescent="0.25">
      <c r="A322">
        <v>10561</v>
      </c>
      <c r="B322" t="s">
        <v>173</v>
      </c>
      <c r="C322" t="s">
        <v>175</v>
      </c>
      <c r="D322" s="1">
        <v>35587</v>
      </c>
      <c r="E322" s="1">
        <v>35590</v>
      </c>
      <c r="F322" t="s">
        <v>151</v>
      </c>
      <c r="G322" s="43">
        <v>266.43099999999998</v>
      </c>
      <c r="H322" t="s">
        <v>124</v>
      </c>
    </row>
    <row r="323" spans="1:8" x14ac:dyDescent="0.25">
      <c r="A323">
        <v>10562</v>
      </c>
      <c r="B323" t="s">
        <v>194</v>
      </c>
      <c r="C323" t="s">
        <v>165</v>
      </c>
      <c r="D323" s="1">
        <v>35590</v>
      </c>
      <c r="E323" s="1">
        <v>35593</v>
      </c>
      <c r="F323" t="s">
        <v>148</v>
      </c>
      <c r="G323" s="43">
        <v>25.245000000000001</v>
      </c>
      <c r="H323" t="s">
        <v>185</v>
      </c>
    </row>
    <row r="324" spans="1:8" x14ac:dyDescent="0.25">
      <c r="A324">
        <v>10563</v>
      </c>
      <c r="B324" t="s">
        <v>193</v>
      </c>
      <c r="C324" t="s">
        <v>175</v>
      </c>
      <c r="D324" s="1">
        <v>35591</v>
      </c>
      <c r="E324" s="1">
        <v>35605</v>
      </c>
      <c r="F324" t="s">
        <v>151</v>
      </c>
      <c r="G324" s="43">
        <v>66.472999999999999</v>
      </c>
      <c r="H324" t="s">
        <v>152</v>
      </c>
    </row>
    <row r="325" spans="1:8" x14ac:dyDescent="0.25">
      <c r="A325">
        <v>10564</v>
      </c>
      <c r="B325" t="s">
        <v>171</v>
      </c>
      <c r="C325" t="s">
        <v>150</v>
      </c>
      <c r="D325" s="1">
        <v>35591</v>
      </c>
      <c r="E325" s="1">
        <v>35597</v>
      </c>
      <c r="F325" t="s">
        <v>144</v>
      </c>
      <c r="G325" s="43">
        <v>15.125</v>
      </c>
      <c r="H325" t="s">
        <v>119</v>
      </c>
    </row>
    <row r="326" spans="1:8" x14ac:dyDescent="0.25">
      <c r="A326">
        <v>10565</v>
      </c>
      <c r="B326" t="s">
        <v>214</v>
      </c>
      <c r="C326" t="s">
        <v>172</v>
      </c>
      <c r="D326" s="1">
        <v>35592</v>
      </c>
      <c r="E326" s="1">
        <v>35599</v>
      </c>
      <c r="F326" t="s">
        <v>151</v>
      </c>
      <c r="G326" s="43">
        <v>7.8650000000000002</v>
      </c>
      <c r="H326" t="s">
        <v>215</v>
      </c>
    </row>
    <row r="327" spans="1:8" x14ac:dyDescent="0.25">
      <c r="A327">
        <v>10566</v>
      </c>
      <c r="B327" t="s">
        <v>174</v>
      </c>
      <c r="C327" t="s">
        <v>160</v>
      </c>
      <c r="D327" s="1">
        <v>35593</v>
      </c>
      <c r="E327" s="1">
        <v>35599</v>
      </c>
      <c r="F327" t="s">
        <v>148</v>
      </c>
      <c r="G327" s="43">
        <v>97.24</v>
      </c>
      <c r="H327" t="s">
        <v>145</v>
      </c>
    </row>
    <row r="328" spans="1:8" x14ac:dyDescent="0.25">
      <c r="A328">
        <v>10567</v>
      </c>
      <c r="B328" t="s">
        <v>198</v>
      </c>
      <c r="C328" t="s">
        <v>165</v>
      </c>
      <c r="D328" s="1">
        <v>35593</v>
      </c>
      <c r="E328" s="1">
        <v>35598</v>
      </c>
      <c r="F328" t="s">
        <v>148</v>
      </c>
      <c r="G328" s="43">
        <v>37.366999999999997</v>
      </c>
      <c r="H328" t="s">
        <v>199</v>
      </c>
    </row>
    <row r="329" spans="1:8" x14ac:dyDescent="0.25">
      <c r="A329">
        <v>10568</v>
      </c>
      <c r="B329" t="s">
        <v>227</v>
      </c>
      <c r="C329" t="s">
        <v>154</v>
      </c>
      <c r="D329" s="1">
        <v>35594</v>
      </c>
      <c r="E329" s="1">
        <v>35620</v>
      </c>
      <c r="F329" t="s">
        <v>144</v>
      </c>
      <c r="G329" s="43">
        <v>7.194</v>
      </c>
      <c r="H329" t="s">
        <v>191</v>
      </c>
    </row>
    <row r="330" spans="1:8" x14ac:dyDescent="0.25">
      <c r="A330">
        <v>10569</v>
      </c>
      <c r="B330" t="s">
        <v>171</v>
      </c>
      <c r="C330" t="s">
        <v>143</v>
      </c>
      <c r="D330" s="1">
        <v>35597</v>
      </c>
      <c r="E330" s="1">
        <v>35622</v>
      </c>
      <c r="F330" t="s">
        <v>148</v>
      </c>
      <c r="G330" s="43">
        <v>64.878</v>
      </c>
      <c r="H330" t="s">
        <v>119</v>
      </c>
    </row>
    <row r="331" spans="1:8" x14ac:dyDescent="0.25">
      <c r="A331">
        <v>10570</v>
      </c>
      <c r="B331" t="s">
        <v>214</v>
      </c>
      <c r="C331" t="s">
        <v>154</v>
      </c>
      <c r="D331" s="1">
        <v>35598</v>
      </c>
      <c r="E331" s="1">
        <v>35600</v>
      </c>
      <c r="F331" t="s">
        <v>144</v>
      </c>
      <c r="G331" s="43">
        <v>207.88900000000001</v>
      </c>
      <c r="H331" t="s">
        <v>215</v>
      </c>
    </row>
    <row r="332" spans="1:8" x14ac:dyDescent="0.25">
      <c r="A332">
        <v>10571</v>
      </c>
      <c r="B332" t="s">
        <v>164</v>
      </c>
      <c r="C332" t="s">
        <v>172</v>
      </c>
      <c r="D332" s="1">
        <v>35598</v>
      </c>
      <c r="E332" s="1">
        <v>35615</v>
      </c>
      <c r="F332" t="s">
        <v>144</v>
      </c>
      <c r="G332" s="43">
        <v>28.666</v>
      </c>
      <c r="H332" t="s">
        <v>166</v>
      </c>
    </row>
    <row r="333" spans="1:8" x14ac:dyDescent="0.25">
      <c r="A333">
        <v>10572</v>
      </c>
      <c r="B333" t="s">
        <v>188</v>
      </c>
      <c r="C333" t="s">
        <v>154</v>
      </c>
      <c r="D333" s="1">
        <v>35599</v>
      </c>
      <c r="E333" s="1">
        <v>35606</v>
      </c>
      <c r="F333" t="s">
        <v>151</v>
      </c>
      <c r="G333" s="43">
        <v>128.07300000000001</v>
      </c>
      <c r="H333" t="s">
        <v>124</v>
      </c>
    </row>
    <row r="334" spans="1:8" x14ac:dyDescent="0.25">
      <c r="A334">
        <v>10573</v>
      </c>
      <c r="B334" t="s">
        <v>226</v>
      </c>
      <c r="C334" t="s">
        <v>196</v>
      </c>
      <c r="D334" s="1">
        <v>35600</v>
      </c>
      <c r="E334" s="1">
        <v>35601</v>
      </c>
      <c r="F334" t="s">
        <v>144</v>
      </c>
      <c r="G334" s="43">
        <v>93.323999999999998</v>
      </c>
      <c r="H334" t="s">
        <v>168</v>
      </c>
    </row>
    <row r="335" spans="1:8" x14ac:dyDescent="0.25">
      <c r="A335">
        <v>10574</v>
      </c>
      <c r="B335" t="s">
        <v>253</v>
      </c>
      <c r="C335" t="s">
        <v>150</v>
      </c>
      <c r="D335" s="1">
        <v>35600</v>
      </c>
      <c r="E335" s="1">
        <v>35611</v>
      </c>
      <c r="F335" t="s">
        <v>151</v>
      </c>
      <c r="G335" s="43">
        <v>41.36</v>
      </c>
      <c r="H335" t="s">
        <v>119</v>
      </c>
    </row>
    <row r="336" spans="1:8" x14ac:dyDescent="0.25">
      <c r="A336">
        <v>10575</v>
      </c>
      <c r="B336" t="s">
        <v>187</v>
      </c>
      <c r="C336" t="s">
        <v>143</v>
      </c>
      <c r="D336" s="1">
        <v>35601</v>
      </c>
      <c r="E336" s="1">
        <v>35611</v>
      </c>
      <c r="F336" t="s">
        <v>148</v>
      </c>
      <c r="G336" s="43">
        <v>140.07400000000001</v>
      </c>
      <c r="H336" t="s">
        <v>116</v>
      </c>
    </row>
    <row r="337" spans="1:8" x14ac:dyDescent="0.25">
      <c r="A337">
        <v>10576</v>
      </c>
      <c r="B337" t="s">
        <v>186</v>
      </c>
      <c r="C337" t="s">
        <v>154</v>
      </c>
      <c r="D337" s="1">
        <v>35604</v>
      </c>
      <c r="E337" s="1">
        <v>35611</v>
      </c>
      <c r="F337" t="s">
        <v>144</v>
      </c>
      <c r="G337" s="43">
        <v>20.416</v>
      </c>
      <c r="H337" t="s">
        <v>168</v>
      </c>
    </row>
    <row r="338" spans="1:8" x14ac:dyDescent="0.25">
      <c r="A338">
        <v>10577</v>
      </c>
      <c r="B338" t="s">
        <v>253</v>
      </c>
      <c r="C338" t="s">
        <v>160</v>
      </c>
      <c r="D338" s="1">
        <v>35604</v>
      </c>
      <c r="E338" s="1">
        <v>35611</v>
      </c>
      <c r="F338" t="s">
        <v>151</v>
      </c>
      <c r="G338" s="43">
        <v>27.951000000000001</v>
      </c>
      <c r="H338" t="s">
        <v>119</v>
      </c>
    </row>
    <row r="339" spans="1:8" x14ac:dyDescent="0.25">
      <c r="A339">
        <v>10578</v>
      </c>
      <c r="B339" t="s">
        <v>195</v>
      </c>
      <c r="C339" t="s">
        <v>150</v>
      </c>
      <c r="D339" s="1">
        <v>35605</v>
      </c>
      <c r="E339" s="1">
        <v>35636</v>
      </c>
      <c r="F339" t="s">
        <v>144</v>
      </c>
      <c r="G339" s="43">
        <v>32.56</v>
      </c>
      <c r="H339" t="s">
        <v>121</v>
      </c>
    </row>
    <row r="340" spans="1:8" x14ac:dyDescent="0.25">
      <c r="A340">
        <v>10579</v>
      </c>
      <c r="B340" t="s">
        <v>254</v>
      </c>
      <c r="C340" t="s">
        <v>165</v>
      </c>
      <c r="D340" s="1">
        <v>35606</v>
      </c>
      <c r="E340" s="1">
        <v>35615</v>
      </c>
      <c r="F340" t="s">
        <v>151</v>
      </c>
      <c r="G340" s="43">
        <v>15.103</v>
      </c>
      <c r="H340" t="s">
        <v>119</v>
      </c>
    </row>
    <row r="341" spans="1:8" x14ac:dyDescent="0.25">
      <c r="A341">
        <v>10580</v>
      </c>
      <c r="B341" t="s">
        <v>237</v>
      </c>
      <c r="C341" t="s">
        <v>150</v>
      </c>
      <c r="D341" s="1">
        <v>35607</v>
      </c>
      <c r="E341" s="1">
        <v>35612</v>
      </c>
      <c r="F341" t="s">
        <v>144</v>
      </c>
      <c r="G341" s="43">
        <v>83.478999999999999</v>
      </c>
      <c r="H341" t="s">
        <v>116</v>
      </c>
    </row>
    <row r="342" spans="1:8" x14ac:dyDescent="0.25">
      <c r="A342">
        <v>10581</v>
      </c>
      <c r="B342" t="s">
        <v>219</v>
      </c>
      <c r="C342" t="s">
        <v>154</v>
      </c>
      <c r="D342" s="1">
        <v>35607</v>
      </c>
      <c r="E342" s="1">
        <v>35613</v>
      </c>
      <c r="F342" t="s">
        <v>148</v>
      </c>
      <c r="G342" s="43">
        <v>3.3109999999999999</v>
      </c>
      <c r="H342" t="s">
        <v>152</v>
      </c>
    </row>
    <row r="343" spans="1:8" x14ac:dyDescent="0.25">
      <c r="A343">
        <v>10582</v>
      </c>
      <c r="B343" t="s">
        <v>248</v>
      </c>
      <c r="C343" t="s">
        <v>154</v>
      </c>
      <c r="D343" s="1">
        <v>35608</v>
      </c>
      <c r="E343" s="1">
        <v>35625</v>
      </c>
      <c r="F343" t="s">
        <v>151</v>
      </c>
      <c r="G343" s="43">
        <v>30.481000000000002</v>
      </c>
      <c r="H343" t="s">
        <v>116</v>
      </c>
    </row>
    <row r="344" spans="1:8" x14ac:dyDescent="0.25">
      <c r="A344">
        <v>10583</v>
      </c>
      <c r="B344" t="s">
        <v>176</v>
      </c>
      <c r="C344" t="s">
        <v>175</v>
      </c>
      <c r="D344" s="1">
        <v>35611</v>
      </c>
      <c r="E344" s="1">
        <v>35615</v>
      </c>
      <c r="F344" t="s">
        <v>151</v>
      </c>
      <c r="G344" s="43">
        <v>8.0079999999999991</v>
      </c>
      <c r="H344" t="s">
        <v>177</v>
      </c>
    </row>
    <row r="345" spans="1:8" x14ac:dyDescent="0.25">
      <c r="A345">
        <v>10584</v>
      </c>
      <c r="B345" t="s">
        <v>174</v>
      </c>
      <c r="C345" t="s">
        <v>150</v>
      </c>
      <c r="D345" s="1">
        <v>35611</v>
      </c>
      <c r="E345" s="1">
        <v>35615</v>
      </c>
      <c r="F345" t="s">
        <v>148</v>
      </c>
      <c r="G345" s="43">
        <v>65.054000000000002</v>
      </c>
      <c r="H345" t="s">
        <v>145</v>
      </c>
    </row>
    <row r="346" spans="1:8" x14ac:dyDescent="0.25">
      <c r="A346">
        <v>10585</v>
      </c>
      <c r="B346" t="s">
        <v>161</v>
      </c>
      <c r="C346" t="s">
        <v>196</v>
      </c>
      <c r="D346" s="1">
        <v>35612</v>
      </c>
      <c r="E346" s="1">
        <v>35621</v>
      </c>
      <c r="F346" t="s">
        <v>148</v>
      </c>
      <c r="G346" s="43">
        <v>14.750999999999999</v>
      </c>
      <c r="H346" t="s">
        <v>152</v>
      </c>
    </row>
    <row r="347" spans="1:8" x14ac:dyDescent="0.25">
      <c r="A347">
        <v>10586</v>
      </c>
      <c r="B347" t="s">
        <v>194</v>
      </c>
      <c r="C347" t="s">
        <v>160</v>
      </c>
      <c r="D347" s="1">
        <v>35613</v>
      </c>
      <c r="E347" s="1">
        <v>35620</v>
      </c>
      <c r="F347" t="s">
        <v>148</v>
      </c>
      <c r="G347" s="43">
        <v>0.52800000000000002</v>
      </c>
      <c r="H347" t="s">
        <v>185</v>
      </c>
    </row>
    <row r="348" spans="1:8" x14ac:dyDescent="0.25">
      <c r="A348">
        <v>10587</v>
      </c>
      <c r="B348" t="s">
        <v>170</v>
      </c>
      <c r="C348" t="s">
        <v>165</v>
      </c>
      <c r="D348" s="1">
        <v>35613</v>
      </c>
      <c r="E348" s="1">
        <v>35620</v>
      </c>
      <c r="F348" t="s">
        <v>148</v>
      </c>
      <c r="G348" s="43">
        <v>68.772000000000006</v>
      </c>
      <c r="H348" t="s">
        <v>152</v>
      </c>
    </row>
    <row r="349" spans="1:8" x14ac:dyDescent="0.25">
      <c r="A349">
        <v>10588</v>
      </c>
      <c r="B349" t="s">
        <v>182</v>
      </c>
      <c r="C349" t="s">
        <v>175</v>
      </c>
      <c r="D349" s="1">
        <v>35614</v>
      </c>
      <c r="E349" s="1">
        <v>35621</v>
      </c>
      <c r="F349" t="s">
        <v>144</v>
      </c>
      <c r="G349" s="43">
        <v>214.137</v>
      </c>
      <c r="H349" t="s">
        <v>116</v>
      </c>
    </row>
    <row r="350" spans="1:8" x14ac:dyDescent="0.25">
      <c r="A350">
        <v>10589</v>
      </c>
      <c r="B350" t="s">
        <v>251</v>
      </c>
      <c r="C350" t="s">
        <v>172</v>
      </c>
      <c r="D350" s="1">
        <v>35615</v>
      </c>
      <c r="E350" s="1">
        <v>35625</v>
      </c>
      <c r="F350" t="s">
        <v>151</v>
      </c>
      <c r="G350" s="43">
        <v>4.8620000000000001</v>
      </c>
      <c r="H350" t="s">
        <v>119</v>
      </c>
    </row>
    <row r="351" spans="1:8" x14ac:dyDescent="0.25">
      <c r="A351">
        <v>10590</v>
      </c>
      <c r="B351" t="s">
        <v>214</v>
      </c>
      <c r="C351" t="s">
        <v>150</v>
      </c>
      <c r="D351" s="1">
        <v>35618</v>
      </c>
      <c r="E351" s="1">
        <v>35625</v>
      </c>
      <c r="F351" t="s">
        <v>144</v>
      </c>
      <c r="G351" s="43">
        <v>49.247</v>
      </c>
      <c r="H351" t="s">
        <v>215</v>
      </c>
    </row>
    <row r="352" spans="1:8" x14ac:dyDescent="0.25">
      <c r="A352">
        <v>10591</v>
      </c>
      <c r="B352" t="s">
        <v>228</v>
      </c>
      <c r="C352" t="s">
        <v>165</v>
      </c>
      <c r="D352" s="1">
        <v>35618</v>
      </c>
      <c r="E352" s="1">
        <v>35627</v>
      </c>
      <c r="F352" t="s">
        <v>148</v>
      </c>
      <c r="G352" s="43">
        <v>61.512</v>
      </c>
      <c r="H352" t="s">
        <v>218</v>
      </c>
    </row>
    <row r="353" spans="1:8" x14ac:dyDescent="0.25">
      <c r="A353">
        <v>10592</v>
      </c>
      <c r="B353" t="s">
        <v>189</v>
      </c>
      <c r="C353" t="s">
        <v>154</v>
      </c>
      <c r="D353" s="1">
        <v>35619</v>
      </c>
      <c r="E353" s="1">
        <v>35627</v>
      </c>
      <c r="F353" t="s">
        <v>148</v>
      </c>
      <c r="G353" s="43">
        <v>35.31</v>
      </c>
      <c r="H353" t="s">
        <v>116</v>
      </c>
    </row>
    <row r="354" spans="1:8" x14ac:dyDescent="0.25">
      <c r="A354">
        <v>10593</v>
      </c>
      <c r="B354" t="s">
        <v>189</v>
      </c>
      <c r="C354" t="s">
        <v>196</v>
      </c>
      <c r="D354" s="1">
        <v>35620</v>
      </c>
      <c r="E354" s="1">
        <v>35655</v>
      </c>
      <c r="F354" t="s">
        <v>151</v>
      </c>
      <c r="G354" s="43">
        <v>191.62</v>
      </c>
      <c r="H354" t="s">
        <v>116</v>
      </c>
    </row>
    <row r="355" spans="1:8" x14ac:dyDescent="0.25">
      <c r="A355">
        <v>10594</v>
      </c>
      <c r="B355" t="s">
        <v>169</v>
      </c>
      <c r="C355" t="s">
        <v>154</v>
      </c>
      <c r="D355" s="1">
        <v>35620</v>
      </c>
      <c r="E355" s="1">
        <v>35627</v>
      </c>
      <c r="F355" t="s">
        <v>151</v>
      </c>
      <c r="G355" s="43">
        <v>5.7640000000000002</v>
      </c>
      <c r="H355" t="s">
        <v>119</v>
      </c>
    </row>
    <row r="356" spans="1:8" x14ac:dyDescent="0.25">
      <c r="A356">
        <v>10595</v>
      </c>
      <c r="B356" t="s">
        <v>164</v>
      </c>
      <c r="C356" t="s">
        <v>175</v>
      </c>
      <c r="D356" s="1">
        <v>35621</v>
      </c>
      <c r="E356" s="1">
        <v>35625</v>
      </c>
      <c r="F356" t="s">
        <v>148</v>
      </c>
      <c r="G356" s="43">
        <v>106.458</v>
      </c>
      <c r="H356" t="s">
        <v>166</v>
      </c>
    </row>
    <row r="357" spans="1:8" x14ac:dyDescent="0.25">
      <c r="A357">
        <v>10596</v>
      </c>
      <c r="B357" t="s">
        <v>180</v>
      </c>
      <c r="C357" t="s">
        <v>172</v>
      </c>
      <c r="D357" s="1">
        <v>35622</v>
      </c>
      <c r="E357" s="1">
        <v>35654</v>
      </c>
      <c r="F357" t="s">
        <v>148</v>
      </c>
      <c r="G357" s="43">
        <v>17.974</v>
      </c>
      <c r="H357" t="s">
        <v>119</v>
      </c>
    </row>
    <row r="358" spans="1:8" x14ac:dyDescent="0.25">
      <c r="A358">
        <v>10597</v>
      </c>
      <c r="B358" t="s">
        <v>221</v>
      </c>
      <c r="C358" t="s">
        <v>196</v>
      </c>
      <c r="D358" s="1">
        <v>35622</v>
      </c>
      <c r="E358" s="1">
        <v>35629</v>
      </c>
      <c r="F358" t="s">
        <v>144</v>
      </c>
      <c r="G358" s="43">
        <v>38.631999999999998</v>
      </c>
      <c r="H358" t="s">
        <v>166</v>
      </c>
    </row>
    <row r="359" spans="1:8" x14ac:dyDescent="0.25">
      <c r="A359">
        <v>10598</v>
      </c>
      <c r="B359" t="s">
        <v>171</v>
      </c>
      <c r="C359" t="s">
        <v>165</v>
      </c>
      <c r="D359" s="1">
        <v>35625</v>
      </c>
      <c r="E359" s="1">
        <v>35629</v>
      </c>
      <c r="F359" t="s">
        <v>144</v>
      </c>
      <c r="G359" s="43">
        <v>48.862000000000002</v>
      </c>
      <c r="H359" t="s">
        <v>119</v>
      </c>
    </row>
    <row r="360" spans="1:8" x14ac:dyDescent="0.25">
      <c r="A360">
        <v>10599</v>
      </c>
      <c r="B360" t="s">
        <v>195</v>
      </c>
      <c r="C360" t="s">
        <v>147</v>
      </c>
      <c r="D360" s="1">
        <v>35626</v>
      </c>
      <c r="E360" s="1">
        <v>35632</v>
      </c>
      <c r="F360" t="s">
        <v>144</v>
      </c>
      <c r="G360" s="43">
        <v>32.978000000000002</v>
      </c>
      <c r="H360" t="s">
        <v>121</v>
      </c>
    </row>
    <row r="361" spans="1:8" x14ac:dyDescent="0.25">
      <c r="A361">
        <v>10600</v>
      </c>
      <c r="B361" t="s">
        <v>232</v>
      </c>
      <c r="C361" t="s">
        <v>150</v>
      </c>
      <c r="D361" s="1">
        <v>35627</v>
      </c>
      <c r="E361" s="1">
        <v>35632</v>
      </c>
      <c r="F361" t="s">
        <v>148</v>
      </c>
      <c r="G361" s="43">
        <v>49.643000000000001</v>
      </c>
      <c r="H361" t="s">
        <v>119</v>
      </c>
    </row>
    <row r="362" spans="1:8" x14ac:dyDescent="0.25">
      <c r="A362">
        <v>10601</v>
      </c>
      <c r="B362" t="s">
        <v>162</v>
      </c>
      <c r="C362" t="s">
        <v>196</v>
      </c>
      <c r="D362" s="1">
        <v>35627</v>
      </c>
      <c r="E362" s="1">
        <v>35633</v>
      </c>
      <c r="F362" t="s">
        <v>148</v>
      </c>
      <c r="G362" s="43">
        <v>64.13</v>
      </c>
      <c r="H362" t="s">
        <v>163</v>
      </c>
    </row>
    <row r="363" spans="1:8" x14ac:dyDescent="0.25">
      <c r="A363">
        <v>10602</v>
      </c>
      <c r="B363" t="s">
        <v>228</v>
      </c>
      <c r="C363" t="s">
        <v>172</v>
      </c>
      <c r="D363" s="1">
        <v>35628</v>
      </c>
      <c r="E363" s="1">
        <v>35633</v>
      </c>
      <c r="F363" t="s">
        <v>151</v>
      </c>
      <c r="G363" s="43">
        <v>3.2120000000000002</v>
      </c>
      <c r="H363" t="s">
        <v>218</v>
      </c>
    </row>
    <row r="364" spans="1:8" x14ac:dyDescent="0.25">
      <c r="A364">
        <v>10603</v>
      </c>
      <c r="B364" t="s">
        <v>209</v>
      </c>
      <c r="C364" t="s">
        <v>172</v>
      </c>
      <c r="D364" s="1">
        <v>35629</v>
      </c>
      <c r="E364" s="1">
        <v>35650</v>
      </c>
      <c r="F364" t="s">
        <v>151</v>
      </c>
      <c r="G364" s="43">
        <v>53.646999999999998</v>
      </c>
      <c r="H364" t="s">
        <v>119</v>
      </c>
    </row>
    <row r="365" spans="1:8" x14ac:dyDescent="0.25">
      <c r="A365">
        <v>10604</v>
      </c>
      <c r="B365" t="s">
        <v>211</v>
      </c>
      <c r="C365" t="s">
        <v>165</v>
      </c>
      <c r="D365" s="1">
        <v>35629</v>
      </c>
      <c r="E365" s="1">
        <v>35640</v>
      </c>
      <c r="F365" t="s">
        <v>148</v>
      </c>
      <c r="G365" s="43">
        <v>8.2059999999999995</v>
      </c>
      <c r="H365" t="s">
        <v>212</v>
      </c>
    </row>
    <row r="366" spans="1:8" x14ac:dyDescent="0.25">
      <c r="A366">
        <v>10605</v>
      </c>
      <c r="B366" t="s">
        <v>214</v>
      </c>
      <c r="C366" t="s">
        <v>165</v>
      </c>
      <c r="D366" s="1">
        <v>35632</v>
      </c>
      <c r="E366" s="1">
        <v>35640</v>
      </c>
      <c r="F366" t="s">
        <v>151</v>
      </c>
      <c r="G366" s="43">
        <v>417.04300000000001</v>
      </c>
      <c r="H366" t="s">
        <v>215</v>
      </c>
    </row>
    <row r="367" spans="1:8" x14ac:dyDescent="0.25">
      <c r="A367">
        <v>10606</v>
      </c>
      <c r="B367" t="s">
        <v>146</v>
      </c>
      <c r="C367" t="s">
        <v>150</v>
      </c>
      <c r="D367" s="1">
        <v>35633</v>
      </c>
      <c r="E367" s="1">
        <v>35642</v>
      </c>
      <c r="F367" t="s">
        <v>144</v>
      </c>
      <c r="G367" s="43">
        <v>87.34</v>
      </c>
      <c r="H367" t="s">
        <v>152</v>
      </c>
    </row>
    <row r="368" spans="1:8" x14ac:dyDescent="0.25">
      <c r="A368">
        <v>10607</v>
      </c>
      <c r="B368" t="s">
        <v>209</v>
      </c>
      <c r="C368" t="s">
        <v>143</v>
      </c>
      <c r="D368" s="1">
        <v>35633</v>
      </c>
      <c r="E368" s="1">
        <v>35636</v>
      </c>
      <c r="F368" t="s">
        <v>148</v>
      </c>
      <c r="G368" s="43">
        <v>220.26400000000001</v>
      </c>
      <c r="H368" t="s">
        <v>119</v>
      </c>
    </row>
    <row r="369" spans="1:8" x14ac:dyDescent="0.25">
      <c r="A369">
        <v>10608</v>
      </c>
      <c r="B369" t="s">
        <v>244</v>
      </c>
      <c r="C369" t="s">
        <v>150</v>
      </c>
      <c r="D369" s="1">
        <v>35634</v>
      </c>
      <c r="E369" s="1">
        <v>35643</v>
      </c>
      <c r="F369" t="s">
        <v>151</v>
      </c>
      <c r="G369" s="43">
        <v>30.568999999999999</v>
      </c>
      <c r="H369" t="s">
        <v>116</v>
      </c>
    </row>
    <row r="370" spans="1:8" x14ac:dyDescent="0.25">
      <c r="A370">
        <v>10609</v>
      </c>
      <c r="B370" t="s">
        <v>205</v>
      </c>
      <c r="C370" t="s">
        <v>196</v>
      </c>
      <c r="D370" s="1">
        <v>35635</v>
      </c>
      <c r="E370" s="1">
        <v>35641</v>
      </c>
      <c r="F370" t="s">
        <v>151</v>
      </c>
      <c r="G370" s="43">
        <v>2.0350000000000001</v>
      </c>
      <c r="H370" t="s">
        <v>145</v>
      </c>
    </row>
    <row r="371" spans="1:8" x14ac:dyDescent="0.25">
      <c r="A371">
        <v>10610</v>
      </c>
      <c r="B371" t="s">
        <v>220</v>
      </c>
      <c r="C371" t="s">
        <v>172</v>
      </c>
      <c r="D371" s="1">
        <v>35636</v>
      </c>
      <c r="E371" s="1">
        <v>35648</v>
      </c>
      <c r="F371" t="s">
        <v>148</v>
      </c>
      <c r="G371" s="43">
        <v>29.457999999999998</v>
      </c>
      <c r="H371" t="s">
        <v>145</v>
      </c>
    </row>
    <row r="372" spans="1:8" x14ac:dyDescent="0.25">
      <c r="A372">
        <v>10611</v>
      </c>
      <c r="B372" t="s">
        <v>230</v>
      </c>
      <c r="C372" t="s">
        <v>147</v>
      </c>
      <c r="D372" s="1">
        <v>35636</v>
      </c>
      <c r="E372" s="1">
        <v>35643</v>
      </c>
      <c r="F372" t="s">
        <v>151</v>
      </c>
      <c r="G372" s="43">
        <v>88.715000000000003</v>
      </c>
      <c r="H372" t="s">
        <v>231</v>
      </c>
    </row>
    <row r="373" spans="1:8" x14ac:dyDescent="0.25">
      <c r="A373">
        <v>10612</v>
      </c>
      <c r="B373" t="s">
        <v>209</v>
      </c>
      <c r="C373" t="s">
        <v>165</v>
      </c>
      <c r="D373" s="1">
        <v>35639</v>
      </c>
      <c r="E373" s="1">
        <v>35643</v>
      </c>
      <c r="F373" t="s">
        <v>151</v>
      </c>
      <c r="G373" s="43">
        <v>598.48800000000006</v>
      </c>
      <c r="H373" t="s">
        <v>119</v>
      </c>
    </row>
    <row r="374" spans="1:8" x14ac:dyDescent="0.25">
      <c r="A374">
        <v>10613</v>
      </c>
      <c r="B374" t="s">
        <v>162</v>
      </c>
      <c r="C374" t="s">
        <v>150</v>
      </c>
      <c r="D374" s="1">
        <v>35640</v>
      </c>
      <c r="E374" s="1">
        <v>35643</v>
      </c>
      <c r="F374" t="s">
        <v>151</v>
      </c>
      <c r="G374" s="43">
        <v>8.9209999999999994</v>
      </c>
      <c r="H374" t="s">
        <v>163</v>
      </c>
    </row>
    <row r="375" spans="1:8" x14ac:dyDescent="0.25">
      <c r="A375">
        <v>10614</v>
      </c>
      <c r="B375" t="s">
        <v>248</v>
      </c>
      <c r="C375" t="s">
        <v>172</v>
      </c>
      <c r="D375" s="1">
        <v>35640</v>
      </c>
      <c r="E375" s="1">
        <v>35643</v>
      </c>
      <c r="F375" t="s">
        <v>144</v>
      </c>
      <c r="G375" s="43">
        <v>2.1230000000000002</v>
      </c>
      <c r="H375" t="s">
        <v>116</v>
      </c>
    </row>
    <row r="376" spans="1:8" x14ac:dyDescent="0.25">
      <c r="A376">
        <v>10615</v>
      </c>
      <c r="B376" t="s">
        <v>142</v>
      </c>
      <c r="C376" t="s">
        <v>175</v>
      </c>
      <c r="D376" s="1">
        <v>35641</v>
      </c>
      <c r="E376" s="1">
        <v>35648</v>
      </c>
      <c r="F376" t="s">
        <v>144</v>
      </c>
      <c r="G376" s="43">
        <v>0.82499999999999996</v>
      </c>
      <c r="H376" t="s">
        <v>177</v>
      </c>
    </row>
    <row r="377" spans="1:8" x14ac:dyDescent="0.25">
      <c r="A377">
        <v>10616</v>
      </c>
      <c r="B377" t="s">
        <v>251</v>
      </c>
      <c r="C377" t="s">
        <v>165</v>
      </c>
      <c r="D377" s="1">
        <v>35642</v>
      </c>
      <c r="E377" s="1">
        <v>35647</v>
      </c>
      <c r="F377" t="s">
        <v>151</v>
      </c>
      <c r="G377" s="43">
        <v>128.18299999999999</v>
      </c>
      <c r="H377" t="s">
        <v>119</v>
      </c>
    </row>
    <row r="378" spans="1:8" x14ac:dyDescent="0.25">
      <c r="A378">
        <v>10617</v>
      </c>
      <c r="B378" t="s">
        <v>251</v>
      </c>
      <c r="C378" t="s">
        <v>150</v>
      </c>
      <c r="D378" s="1">
        <v>35642</v>
      </c>
      <c r="E378" s="1">
        <v>35646</v>
      </c>
      <c r="F378" t="s">
        <v>151</v>
      </c>
      <c r="G378" s="43">
        <v>20.382999999999999</v>
      </c>
      <c r="H378" t="s">
        <v>119</v>
      </c>
    </row>
    <row r="379" spans="1:8" x14ac:dyDescent="0.25">
      <c r="A379">
        <v>10618</v>
      </c>
      <c r="B379" t="s">
        <v>214</v>
      </c>
      <c r="C379" t="s">
        <v>165</v>
      </c>
      <c r="D379" s="1">
        <v>35643</v>
      </c>
      <c r="E379" s="1">
        <v>35650</v>
      </c>
      <c r="F379" t="s">
        <v>148</v>
      </c>
      <c r="G379" s="43">
        <v>170.148</v>
      </c>
      <c r="H379" t="s">
        <v>215</v>
      </c>
    </row>
    <row r="380" spans="1:8" x14ac:dyDescent="0.25">
      <c r="A380">
        <v>10619</v>
      </c>
      <c r="B380" t="s">
        <v>214</v>
      </c>
      <c r="C380" t="s">
        <v>154</v>
      </c>
      <c r="D380" s="1">
        <v>35646</v>
      </c>
      <c r="E380" s="1">
        <v>35649</v>
      </c>
      <c r="F380" t="s">
        <v>144</v>
      </c>
      <c r="G380" s="43">
        <v>100.155</v>
      </c>
      <c r="H380" t="s">
        <v>215</v>
      </c>
    </row>
    <row r="381" spans="1:8" x14ac:dyDescent="0.25">
      <c r="A381">
        <v>10620</v>
      </c>
      <c r="B381" t="s">
        <v>247</v>
      </c>
      <c r="C381" t="s">
        <v>175</v>
      </c>
      <c r="D381" s="1">
        <v>35647</v>
      </c>
      <c r="E381" s="1">
        <v>35656</v>
      </c>
      <c r="F381" t="s">
        <v>144</v>
      </c>
      <c r="G381" s="43">
        <v>1.034</v>
      </c>
      <c r="H381" t="s">
        <v>215</v>
      </c>
    </row>
    <row r="382" spans="1:8" x14ac:dyDescent="0.25">
      <c r="A382">
        <v>10621</v>
      </c>
      <c r="B382" t="s">
        <v>206</v>
      </c>
      <c r="C382" t="s">
        <v>150</v>
      </c>
      <c r="D382" s="1">
        <v>35647</v>
      </c>
      <c r="E382" s="1">
        <v>35653</v>
      </c>
      <c r="F382" t="s">
        <v>151</v>
      </c>
      <c r="G382" s="43">
        <v>26.103000000000002</v>
      </c>
      <c r="H382" t="s">
        <v>121</v>
      </c>
    </row>
    <row r="383" spans="1:8" x14ac:dyDescent="0.25">
      <c r="A383">
        <v>10622</v>
      </c>
      <c r="B383" t="s">
        <v>193</v>
      </c>
      <c r="C383" t="s">
        <v>150</v>
      </c>
      <c r="D383" s="1">
        <v>35648</v>
      </c>
      <c r="E383" s="1">
        <v>35653</v>
      </c>
      <c r="F383" t="s">
        <v>144</v>
      </c>
      <c r="G383" s="43">
        <v>56.067</v>
      </c>
      <c r="H383" t="s">
        <v>152</v>
      </c>
    </row>
    <row r="384" spans="1:8" x14ac:dyDescent="0.25">
      <c r="A384">
        <v>10623</v>
      </c>
      <c r="B384" t="s">
        <v>178</v>
      </c>
      <c r="C384" t="s">
        <v>172</v>
      </c>
      <c r="D384" s="1">
        <v>35649</v>
      </c>
      <c r="E384" s="1">
        <v>35654</v>
      </c>
      <c r="F384" t="s">
        <v>151</v>
      </c>
      <c r="G384" s="43">
        <v>106.898</v>
      </c>
      <c r="H384" t="s">
        <v>116</v>
      </c>
    </row>
    <row r="385" spans="1:8" x14ac:dyDescent="0.25">
      <c r="A385">
        <v>10624</v>
      </c>
      <c r="B385" t="s">
        <v>255</v>
      </c>
      <c r="C385" t="s">
        <v>150</v>
      </c>
      <c r="D385" s="1">
        <v>35649</v>
      </c>
      <c r="E385" s="1">
        <v>35661</v>
      </c>
      <c r="F385" t="s">
        <v>151</v>
      </c>
      <c r="G385" s="43">
        <v>104.28</v>
      </c>
      <c r="H385" t="s">
        <v>119</v>
      </c>
    </row>
    <row r="386" spans="1:8" x14ac:dyDescent="0.25">
      <c r="A386">
        <v>10625</v>
      </c>
      <c r="B386" t="s">
        <v>203</v>
      </c>
      <c r="C386" t="s">
        <v>154</v>
      </c>
      <c r="D386" s="1">
        <v>35650</v>
      </c>
      <c r="E386" s="1">
        <v>35656</v>
      </c>
      <c r="F386" t="s">
        <v>148</v>
      </c>
      <c r="G386" s="43">
        <v>48.29</v>
      </c>
      <c r="H386" t="s">
        <v>168</v>
      </c>
    </row>
    <row r="387" spans="1:8" x14ac:dyDescent="0.25">
      <c r="A387">
        <v>10626</v>
      </c>
      <c r="B387" t="s">
        <v>188</v>
      </c>
      <c r="C387" t="s">
        <v>165</v>
      </c>
      <c r="D387" s="1">
        <v>35653</v>
      </c>
      <c r="E387" s="1">
        <v>35662</v>
      </c>
      <c r="F387" t="s">
        <v>151</v>
      </c>
      <c r="G387" s="43">
        <v>152.559</v>
      </c>
      <c r="H387" t="s">
        <v>124</v>
      </c>
    </row>
    <row r="388" spans="1:8" x14ac:dyDescent="0.25">
      <c r="A388">
        <v>10627</v>
      </c>
      <c r="B388" t="s">
        <v>209</v>
      </c>
      <c r="C388" t="s">
        <v>172</v>
      </c>
      <c r="D388" s="1">
        <v>35653</v>
      </c>
      <c r="E388" s="1">
        <v>35663</v>
      </c>
      <c r="F388" t="s">
        <v>144</v>
      </c>
      <c r="G388" s="43">
        <v>118.206</v>
      </c>
      <c r="H388" t="s">
        <v>119</v>
      </c>
    </row>
    <row r="389" spans="1:8" x14ac:dyDescent="0.25">
      <c r="A389">
        <v>10628</v>
      </c>
      <c r="B389" t="s">
        <v>174</v>
      </c>
      <c r="C389" t="s">
        <v>150</v>
      </c>
      <c r="D389" s="1">
        <v>35654</v>
      </c>
      <c r="E389" s="1">
        <v>35662</v>
      </c>
      <c r="F389" t="s">
        <v>144</v>
      </c>
      <c r="G389" s="43">
        <v>33.396000000000001</v>
      </c>
      <c r="H389" t="s">
        <v>145</v>
      </c>
    </row>
    <row r="390" spans="1:8" x14ac:dyDescent="0.25">
      <c r="A390">
        <v>10629</v>
      </c>
      <c r="B390" t="s">
        <v>201</v>
      </c>
      <c r="C390" t="s">
        <v>150</v>
      </c>
      <c r="D390" s="1">
        <v>35654</v>
      </c>
      <c r="E390" s="1">
        <v>35662</v>
      </c>
      <c r="F390" t="s">
        <v>144</v>
      </c>
      <c r="G390" s="43">
        <v>94.006</v>
      </c>
      <c r="H390" t="s">
        <v>191</v>
      </c>
    </row>
    <row r="391" spans="1:8" x14ac:dyDescent="0.25">
      <c r="A391">
        <v>10630</v>
      </c>
      <c r="B391" t="s">
        <v>208</v>
      </c>
      <c r="C391" t="s">
        <v>165</v>
      </c>
      <c r="D391" s="1">
        <v>35655</v>
      </c>
      <c r="E391" s="1">
        <v>35661</v>
      </c>
      <c r="F391" t="s">
        <v>151</v>
      </c>
      <c r="G391" s="43">
        <v>35.585000000000001</v>
      </c>
      <c r="H391" t="s">
        <v>116</v>
      </c>
    </row>
    <row r="392" spans="1:8" x14ac:dyDescent="0.25">
      <c r="A392">
        <v>10631</v>
      </c>
      <c r="B392" t="s">
        <v>220</v>
      </c>
      <c r="C392" t="s">
        <v>172</v>
      </c>
      <c r="D392" s="1">
        <v>35656</v>
      </c>
      <c r="E392" s="1">
        <v>35657</v>
      </c>
      <c r="F392" t="s">
        <v>148</v>
      </c>
      <c r="G392" s="43">
        <v>0.95699999999999996</v>
      </c>
      <c r="H392" t="s">
        <v>145</v>
      </c>
    </row>
    <row r="393" spans="1:8" x14ac:dyDescent="0.25">
      <c r="A393">
        <v>10632</v>
      </c>
      <c r="B393" t="s">
        <v>200</v>
      </c>
      <c r="C393" t="s">
        <v>172</v>
      </c>
      <c r="D393" s="1">
        <v>35656</v>
      </c>
      <c r="E393" s="1">
        <v>35661</v>
      </c>
      <c r="F393" t="s">
        <v>148</v>
      </c>
      <c r="G393" s="43">
        <v>45.518000000000001</v>
      </c>
      <c r="H393" t="s">
        <v>116</v>
      </c>
    </row>
    <row r="394" spans="1:8" x14ac:dyDescent="0.25">
      <c r="A394">
        <v>10633</v>
      </c>
      <c r="B394" t="s">
        <v>164</v>
      </c>
      <c r="C394" t="s">
        <v>196</v>
      </c>
      <c r="D394" s="1">
        <v>35657</v>
      </c>
      <c r="E394" s="1">
        <v>35660</v>
      </c>
      <c r="F394" t="s">
        <v>144</v>
      </c>
      <c r="G394" s="43">
        <v>525.69000000000005</v>
      </c>
      <c r="H394" t="s">
        <v>166</v>
      </c>
    </row>
    <row r="395" spans="1:8" x14ac:dyDescent="0.25">
      <c r="A395">
        <v>10634</v>
      </c>
      <c r="B395" t="s">
        <v>238</v>
      </c>
      <c r="C395" t="s">
        <v>150</v>
      </c>
      <c r="D395" s="1">
        <v>35657</v>
      </c>
      <c r="E395" s="1">
        <v>35663</v>
      </c>
      <c r="F395" t="s">
        <v>144</v>
      </c>
      <c r="G395" s="43">
        <v>536.11800000000005</v>
      </c>
      <c r="H395" t="s">
        <v>145</v>
      </c>
    </row>
    <row r="396" spans="1:8" x14ac:dyDescent="0.25">
      <c r="A396">
        <v>10635</v>
      </c>
      <c r="B396" t="s">
        <v>184</v>
      </c>
      <c r="C396" t="s">
        <v>172</v>
      </c>
      <c r="D396" s="1">
        <v>35660</v>
      </c>
      <c r="E396" s="1">
        <v>35663</v>
      </c>
      <c r="F396" t="s">
        <v>144</v>
      </c>
      <c r="G396" s="43">
        <v>52.206000000000003</v>
      </c>
      <c r="H396" t="s">
        <v>185</v>
      </c>
    </row>
    <row r="397" spans="1:8" x14ac:dyDescent="0.25">
      <c r="A397">
        <v>10636</v>
      </c>
      <c r="B397" t="s">
        <v>176</v>
      </c>
      <c r="C397" t="s">
        <v>150</v>
      </c>
      <c r="D397" s="1">
        <v>35661</v>
      </c>
      <c r="E397" s="1">
        <v>35668</v>
      </c>
      <c r="F397" t="s">
        <v>148</v>
      </c>
      <c r="G397" s="43">
        <v>1.2649999999999999</v>
      </c>
      <c r="H397" t="s">
        <v>177</v>
      </c>
    </row>
    <row r="398" spans="1:8" x14ac:dyDescent="0.25">
      <c r="A398">
        <v>10637</v>
      </c>
      <c r="B398" t="s">
        <v>229</v>
      </c>
      <c r="C398" t="s">
        <v>147</v>
      </c>
      <c r="D398" s="1">
        <v>35661</v>
      </c>
      <c r="E398" s="1">
        <v>35668</v>
      </c>
      <c r="F398" t="s">
        <v>148</v>
      </c>
      <c r="G398" s="43">
        <v>221.41900000000001</v>
      </c>
      <c r="H398" t="s">
        <v>152</v>
      </c>
    </row>
    <row r="399" spans="1:8" x14ac:dyDescent="0.25">
      <c r="A399">
        <v>10638</v>
      </c>
      <c r="B399" t="s">
        <v>236</v>
      </c>
      <c r="C399" t="s">
        <v>154</v>
      </c>
      <c r="D399" s="1">
        <v>35662</v>
      </c>
      <c r="E399" s="1">
        <v>35674</v>
      </c>
      <c r="F399" t="s">
        <v>148</v>
      </c>
      <c r="G399" s="43">
        <v>174.28399999999999</v>
      </c>
      <c r="H399" t="s">
        <v>163</v>
      </c>
    </row>
    <row r="400" spans="1:8" x14ac:dyDescent="0.25">
      <c r="A400">
        <v>10639</v>
      </c>
      <c r="B400" t="s">
        <v>233</v>
      </c>
      <c r="C400" t="s">
        <v>196</v>
      </c>
      <c r="D400" s="1">
        <v>35662</v>
      </c>
      <c r="E400" s="1">
        <v>35669</v>
      </c>
      <c r="F400" t="s">
        <v>144</v>
      </c>
      <c r="G400" s="43">
        <v>42.503999999999998</v>
      </c>
      <c r="H400" t="s">
        <v>234</v>
      </c>
    </row>
    <row r="401" spans="1:8" x14ac:dyDescent="0.25">
      <c r="A401">
        <v>10640</v>
      </c>
      <c r="B401" t="s">
        <v>200</v>
      </c>
      <c r="C401" t="s">
        <v>150</v>
      </c>
      <c r="D401" s="1">
        <v>35663</v>
      </c>
      <c r="E401" s="1">
        <v>35670</v>
      </c>
      <c r="F401" t="s">
        <v>148</v>
      </c>
      <c r="G401" s="43">
        <v>25.905000000000001</v>
      </c>
      <c r="H401" t="s">
        <v>116</v>
      </c>
    </row>
    <row r="402" spans="1:8" x14ac:dyDescent="0.25">
      <c r="A402">
        <v>10641</v>
      </c>
      <c r="B402" t="s">
        <v>162</v>
      </c>
      <c r="C402" t="s">
        <v>150</v>
      </c>
      <c r="D402" s="1">
        <v>35664</v>
      </c>
      <c r="E402" s="1">
        <v>35668</v>
      </c>
      <c r="F402" t="s">
        <v>151</v>
      </c>
      <c r="G402" s="43">
        <v>197.571</v>
      </c>
      <c r="H402" t="s">
        <v>163</v>
      </c>
    </row>
    <row r="403" spans="1:8" x14ac:dyDescent="0.25">
      <c r="A403">
        <v>10642</v>
      </c>
      <c r="B403" t="s">
        <v>217</v>
      </c>
      <c r="C403" t="s">
        <v>196</v>
      </c>
      <c r="D403" s="1">
        <v>35664</v>
      </c>
      <c r="E403" s="1">
        <v>35678</v>
      </c>
      <c r="F403" t="s">
        <v>144</v>
      </c>
      <c r="G403" s="43">
        <v>46.079000000000001</v>
      </c>
      <c r="H403" t="s">
        <v>218</v>
      </c>
    </row>
    <row r="404" spans="1:8" x14ac:dyDescent="0.25">
      <c r="A404">
        <v>10643</v>
      </c>
      <c r="B404" t="s">
        <v>256</v>
      </c>
      <c r="C404" t="s">
        <v>147</v>
      </c>
      <c r="D404" s="1">
        <v>35667</v>
      </c>
      <c r="E404" s="1">
        <v>35675</v>
      </c>
      <c r="F404" t="s">
        <v>148</v>
      </c>
      <c r="G404" s="43">
        <v>32.405999999999999</v>
      </c>
      <c r="H404" t="s">
        <v>116</v>
      </c>
    </row>
    <row r="405" spans="1:8" x14ac:dyDescent="0.25">
      <c r="A405">
        <v>10644</v>
      </c>
      <c r="B405" t="s">
        <v>161</v>
      </c>
      <c r="C405" t="s">
        <v>154</v>
      </c>
      <c r="D405" s="1">
        <v>35667</v>
      </c>
      <c r="E405" s="1">
        <v>35674</v>
      </c>
      <c r="F405" t="s">
        <v>151</v>
      </c>
      <c r="G405" s="43">
        <v>0.154</v>
      </c>
      <c r="H405" t="s">
        <v>152</v>
      </c>
    </row>
    <row r="406" spans="1:8" x14ac:dyDescent="0.25">
      <c r="A406">
        <v>10645</v>
      </c>
      <c r="B406" t="s">
        <v>149</v>
      </c>
      <c r="C406" t="s">
        <v>150</v>
      </c>
      <c r="D406" s="1">
        <v>35668</v>
      </c>
      <c r="E406" s="1">
        <v>35675</v>
      </c>
      <c r="F406" t="s">
        <v>148</v>
      </c>
      <c r="G406" s="43">
        <v>13.651</v>
      </c>
      <c r="H406" t="s">
        <v>152</v>
      </c>
    </row>
    <row r="407" spans="1:8" x14ac:dyDescent="0.25">
      <c r="A407">
        <v>10646</v>
      </c>
      <c r="B407" t="s">
        <v>198</v>
      </c>
      <c r="C407" t="s">
        <v>160</v>
      </c>
      <c r="D407" s="1">
        <v>35669</v>
      </c>
      <c r="E407" s="1">
        <v>35676</v>
      </c>
      <c r="F407" t="s">
        <v>144</v>
      </c>
      <c r="G407" s="43">
        <v>156.56299999999999</v>
      </c>
      <c r="H407" t="s">
        <v>199</v>
      </c>
    </row>
    <row r="408" spans="1:8" x14ac:dyDescent="0.25">
      <c r="A408">
        <v>10647</v>
      </c>
      <c r="B408" t="s">
        <v>170</v>
      </c>
      <c r="C408" t="s">
        <v>150</v>
      </c>
      <c r="D408" s="1">
        <v>35669</v>
      </c>
      <c r="E408" s="1">
        <v>35676</v>
      </c>
      <c r="F408" t="s">
        <v>151</v>
      </c>
      <c r="G408" s="43">
        <v>50.094000000000001</v>
      </c>
      <c r="H408" t="s">
        <v>152</v>
      </c>
    </row>
    <row r="409" spans="1:8" x14ac:dyDescent="0.25">
      <c r="A409">
        <v>10648</v>
      </c>
      <c r="B409" t="s">
        <v>193</v>
      </c>
      <c r="C409" t="s">
        <v>143</v>
      </c>
      <c r="D409" s="1">
        <v>35670</v>
      </c>
      <c r="E409" s="1">
        <v>35682</v>
      </c>
      <c r="F409" t="s">
        <v>151</v>
      </c>
      <c r="G409" s="43">
        <v>15.675000000000001</v>
      </c>
      <c r="H409" t="s">
        <v>152</v>
      </c>
    </row>
    <row r="410" spans="1:8" x14ac:dyDescent="0.25">
      <c r="A410">
        <v>10649</v>
      </c>
      <c r="B410" t="s">
        <v>252</v>
      </c>
      <c r="C410" t="s">
        <v>143</v>
      </c>
      <c r="D410" s="1">
        <v>35670</v>
      </c>
      <c r="E410" s="1">
        <v>35671</v>
      </c>
      <c r="F410" t="s">
        <v>144</v>
      </c>
      <c r="G410" s="43">
        <v>6.82</v>
      </c>
      <c r="H410" t="s">
        <v>156</v>
      </c>
    </row>
    <row r="411" spans="1:8" x14ac:dyDescent="0.25">
      <c r="A411">
        <v>10650</v>
      </c>
      <c r="B411" t="s">
        <v>219</v>
      </c>
      <c r="C411" t="s">
        <v>143</v>
      </c>
      <c r="D411" s="1">
        <v>35671</v>
      </c>
      <c r="E411" s="1">
        <v>35676</v>
      </c>
      <c r="F411" t="s">
        <v>144</v>
      </c>
      <c r="G411" s="43">
        <v>194.49100000000001</v>
      </c>
      <c r="H411" t="s">
        <v>152</v>
      </c>
    </row>
    <row r="412" spans="1:8" x14ac:dyDescent="0.25">
      <c r="A412">
        <v>10651</v>
      </c>
      <c r="B412" t="s">
        <v>200</v>
      </c>
      <c r="C412" t="s">
        <v>172</v>
      </c>
      <c r="D412" s="1">
        <v>35674</v>
      </c>
      <c r="E412" s="1">
        <v>35684</v>
      </c>
      <c r="F412" t="s">
        <v>151</v>
      </c>
      <c r="G412" s="43">
        <v>22.66</v>
      </c>
      <c r="H412" t="s">
        <v>116</v>
      </c>
    </row>
    <row r="413" spans="1:8" x14ac:dyDescent="0.25">
      <c r="A413">
        <v>10652</v>
      </c>
      <c r="B413" t="s">
        <v>242</v>
      </c>
      <c r="C413" t="s">
        <v>150</v>
      </c>
      <c r="D413" s="1">
        <v>35674</v>
      </c>
      <c r="E413" s="1">
        <v>35681</v>
      </c>
      <c r="F413" t="s">
        <v>151</v>
      </c>
      <c r="G413" s="43">
        <v>7.8540000000000001</v>
      </c>
      <c r="H413" t="s">
        <v>152</v>
      </c>
    </row>
    <row r="414" spans="1:8" x14ac:dyDescent="0.25">
      <c r="A414">
        <v>10653</v>
      </c>
      <c r="B414" t="s">
        <v>178</v>
      </c>
      <c r="C414" t="s">
        <v>165</v>
      </c>
      <c r="D414" s="1">
        <v>35675</v>
      </c>
      <c r="E414" s="1">
        <v>35692</v>
      </c>
      <c r="F414" t="s">
        <v>148</v>
      </c>
      <c r="G414" s="43">
        <v>102.575</v>
      </c>
      <c r="H414" t="s">
        <v>116</v>
      </c>
    </row>
    <row r="415" spans="1:8" x14ac:dyDescent="0.25">
      <c r="A415">
        <v>10654</v>
      </c>
      <c r="B415" t="s">
        <v>188</v>
      </c>
      <c r="C415" t="s">
        <v>143</v>
      </c>
      <c r="D415" s="1">
        <v>35675</v>
      </c>
      <c r="E415" s="1">
        <v>35684</v>
      </c>
      <c r="F415" t="s">
        <v>148</v>
      </c>
      <c r="G415" s="43">
        <v>60.786000000000001</v>
      </c>
      <c r="H415" t="s">
        <v>124</v>
      </c>
    </row>
    <row r="416" spans="1:8" x14ac:dyDescent="0.25">
      <c r="A416">
        <v>10655</v>
      </c>
      <c r="B416" t="s">
        <v>194</v>
      </c>
      <c r="C416" t="s">
        <v>165</v>
      </c>
      <c r="D416" s="1">
        <v>35676</v>
      </c>
      <c r="E416" s="1">
        <v>35684</v>
      </c>
      <c r="F416" t="s">
        <v>151</v>
      </c>
      <c r="G416" s="43">
        <v>4.851</v>
      </c>
      <c r="H416" t="s">
        <v>185</v>
      </c>
    </row>
    <row r="417" spans="1:8" x14ac:dyDescent="0.25">
      <c r="A417">
        <v>10656</v>
      </c>
      <c r="B417" t="s">
        <v>251</v>
      </c>
      <c r="C417" t="s">
        <v>147</v>
      </c>
      <c r="D417" s="1">
        <v>35677</v>
      </c>
      <c r="E417" s="1">
        <v>35683</v>
      </c>
      <c r="F417" t="s">
        <v>148</v>
      </c>
      <c r="G417" s="43">
        <v>62.865000000000002</v>
      </c>
      <c r="H417" t="s">
        <v>119</v>
      </c>
    </row>
    <row r="418" spans="1:8" x14ac:dyDescent="0.25">
      <c r="A418">
        <v>10657</v>
      </c>
      <c r="B418" t="s">
        <v>209</v>
      </c>
      <c r="C418" t="s">
        <v>175</v>
      </c>
      <c r="D418" s="1">
        <v>35677</v>
      </c>
      <c r="E418" s="1">
        <v>35688</v>
      </c>
      <c r="F418" t="s">
        <v>151</v>
      </c>
      <c r="G418" s="43">
        <v>387.959</v>
      </c>
      <c r="H418" t="s">
        <v>119</v>
      </c>
    </row>
    <row r="419" spans="1:8" x14ac:dyDescent="0.25">
      <c r="A419">
        <v>10658</v>
      </c>
      <c r="B419" t="s">
        <v>182</v>
      </c>
      <c r="C419" t="s">
        <v>150</v>
      </c>
      <c r="D419" s="1">
        <v>35678</v>
      </c>
      <c r="E419" s="1">
        <v>35681</v>
      </c>
      <c r="F419" t="s">
        <v>148</v>
      </c>
      <c r="G419" s="43">
        <v>400.565</v>
      </c>
      <c r="H419" t="s">
        <v>116</v>
      </c>
    </row>
    <row r="420" spans="1:8" x14ac:dyDescent="0.25">
      <c r="A420">
        <v>10659</v>
      </c>
      <c r="B420" t="s">
        <v>229</v>
      </c>
      <c r="C420" t="s">
        <v>196</v>
      </c>
      <c r="D420" s="1">
        <v>35678</v>
      </c>
      <c r="E420" s="1">
        <v>35683</v>
      </c>
      <c r="F420" t="s">
        <v>151</v>
      </c>
      <c r="G420" s="43">
        <v>116.39100000000001</v>
      </c>
      <c r="H420" t="s">
        <v>152</v>
      </c>
    </row>
    <row r="421" spans="1:8" x14ac:dyDescent="0.25">
      <c r="A421">
        <v>10660</v>
      </c>
      <c r="B421" t="s">
        <v>232</v>
      </c>
      <c r="C421" t="s">
        <v>172</v>
      </c>
      <c r="D421" s="1">
        <v>35681</v>
      </c>
      <c r="E421" s="1">
        <v>35718</v>
      </c>
      <c r="F421" t="s">
        <v>148</v>
      </c>
      <c r="G421" s="43">
        <v>122.419</v>
      </c>
      <c r="H421" t="s">
        <v>119</v>
      </c>
    </row>
    <row r="422" spans="1:8" x14ac:dyDescent="0.25">
      <c r="A422">
        <v>10661</v>
      </c>
      <c r="B422" t="s">
        <v>198</v>
      </c>
      <c r="C422" t="s">
        <v>196</v>
      </c>
      <c r="D422" s="1">
        <v>35682</v>
      </c>
      <c r="E422" s="1">
        <v>35688</v>
      </c>
      <c r="F422" t="s">
        <v>144</v>
      </c>
      <c r="G422" s="43">
        <v>19.305</v>
      </c>
      <c r="H422" t="s">
        <v>199</v>
      </c>
    </row>
    <row r="423" spans="1:8" x14ac:dyDescent="0.25">
      <c r="A423">
        <v>10662</v>
      </c>
      <c r="B423" t="s">
        <v>202</v>
      </c>
      <c r="C423" t="s">
        <v>154</v>
      </c>
      <c r="D423" s="1">
        <v>35682</v>
      </c>
      <c r="E423" s="1">
        <v>35691</v>
      </c>
      <c r="F423" t="s">
        <v>151</v>
      </c>
      <c r="G423" s="43">
        <v>1.4079999999999999</v>
      </c>
      <c r="H423" t="s">
        <v>119</v>
      </c>
    </row>
    <row r="424" spans="1:8" x14ac:dyDescent="0.25">
      <c r="A424">
        <v>10663</v>
      </c>
      <c r="B424" t="s">
        <v>213</v>
      </c>
      <c r="C424" t="s">
        <v>175</v>
      </c>
      <c r="D424" s="1">
        <v>35683</v>
      </c>
      <c r="E424" s="1">
        <v>35706</v>
      </c>
      <c r="F424" t="s">
        <v>151</v>
      </c>
      <c r="G424" s="43">
        <v>124.465</v>
      </c>
      <c r="H424" t="s">
        <v>145</v>
      </c>
    </row>
    <row r="425" spans="1:8" x14ac:dyDescent="0.25">
      <c r="A425">
        <v>10664</v>
      </c>
      <c r="B425" t="s">
        <v>211</v>
      </c>
      <c r="C425" t="s">
        <v>165</v>
      </c>
      <c r="D425" s="1">
        <v>35683</v>
      </c>
      <c r="E425" s="1">
        <v>35692</v>
      </c>
      <c r="F425" t="s">
        <v>144</v>
      </c>
      <c r="G425" s="43">
        <v>1.397</v>
      </c>
      <c r="H425" t="s">
        <v>212</v>
      </c>
    </row>
    <row r="426" spans="1:8" x14ac:dyDescent="0.25">
      <c r="A426">
        <v>10665</v>
      </c>
      <c r="B426" t="s">
        <v>202</v>
      </c>
      <c r="C426" t="s">
        <v>165</v>
      </c>
      <c r="D426" s="1">
        <v>35684</v>
      </c>
      <c r="E426" s="1">
        <v>35690</v>
      </c>
      <c r="F426" t="s">
        <v>151</v>
      </c>
      <c r="G426" s="43">
        <v>28.940999999999999</v>
      </c>
      <c r="H426" t="s">
        <v>119</v>
      </c>
    </row>
    <row r="427" spans="1:8" x14ac:dyDescent="0.25">
      <c r="A427">
        <v>10666</v>
      </c>
      <c r="B427" t="s">
        <v>159</v>
      </c>
      <c r="C427" t="s">
        <v>196</v>
      </c>
      <c r="D427" s="1">
        <v>35685</v>
      </c>
      <c r="E427" s="1">
        <v>35695</v>
      </c>
      <c r="F427" t="s">
        <v>151</v>
      </c>
      <c r="G427" s="43">
        <v>255.66200000000001</v>
      </c>
      <c r="H427" t="s">
        <v>158</v>
      </c>
    </row>
    <row r="428" spans="1:8" x14ac:dyDescent="0.25">
      <c r="A428">
        <v>10667</v>
      </c>
      <c r="B428" t="s">
        <v>164</v>
      </c>
      <c r="C428" t="s">
        <v>196</v>
      </c>
      <c r="D428" s="1">
        <v>35685</v>
      </c>
      <c r="E428" s="1">
        <v>35692</v>
      </c>
      <c r="F428" t="s">
        <v>148</v>
      </c>
      <c r="G428" s="43">
        <v>85.899000000000001</v>
      </c>
      <c r="H428" t="s">
        <v>166</v>
      </c>
    </row>
    <row r="429" spans="1:8" x14ac:dyDescent="0.25">
      <c r="A429">
        <v>10668</v>
      </c>
      <c r="B429" t="s">
        <v>200</v>
      </c>
      <c r="C429" t="s">
        <v>165</v>
      </c>
      <c r="D429" s="1">
        <v>35688</v>
      </c>
      <c r="E429" s="1">
        <v>35696</v>
      </c>
      <c r="F429" t="s">
        <v>151</v>
      </c>
      <c r="G429" s="43">
        <v>51.942</v>
      </c>
      <c r="H429" t="s">
        <v>116</v>
      </c>
    </row>
    <row r="430" spans="1:8" x14ac:dyDescent="0.25">
      <c r="A430">
        <v>10669</v>
      </c>
      <c r="B430" t="s">
        <v>217</v>
      </c>
      <c r="C430" t="s">
        <v>175</v>
      </c>
      <c r="D430" s="1">
        <v>35688</v>
      </c>
      <c r="E430" s="1">
        <v>35695</v>
      </c>
      <c r="F430" t="s">
        <v>148</v>
      </c>
      <c r="G430" s="43">
        <v>26.829000000000001</v>
      </c>
      <c r="H430" t="s">
        <v>218</v>
      </c>
    </row>
    <row r="431" spans="1:8" x14ac:dyDescent="0.25">
      <c r="A431">
        <v>10670</v>
      </c>
      <c r="B431" t="s">
        <v>178</v>
      </c>
      <c r="C431" t="s">
        <v>150</v>
      </c>
      <c r="D431" s="1">
        <v>35689</v>
      </c>
      <c r="E431" s="1">
        <v>35691</v>
      </c>
      <c r="F431" t="s">
        <v>148</v>
      </c>
      <c r="G431" s="43">
        <v>223.828</v>
      </c>
      <c r="H431" t="s">
        <v>116</v>
      </c>
    </row>
    <row r="432" spans="1:8" x14ac:dyDescent="0.25">
      <c r="A432">
        <v>10671</v>
      </c>
      <c r="B432" t="s">
        <v>257</v>
      </c>
      <c r="C432" t="s">
        <v>165</v>
      </c>
      <c r="D432" s="1">
        <v>35690</v>
      </c>
      <c r="E432" s="1">
        <v>35697</v>
      </c>
      <c r="F432" t="s">
        <v>148</v>
      </c>
      <c r="G432" s="43">
        <v>33.374000000000002</v>
      </c>
      <c r="H432" t="s">
        <v>145</v>
      </c>
    </row>
    <row r="433" spans="1:8" x14ac:dyDescent="0.25">
      <c r="A433">
        <v>10672</v>
      </c>
      <c r="B433" t="s">
        <v>188</v>
      </c>
      <c r="C433" t="s">
        <v>160</v>
      </c>
      <c r="D433" s="1">
        <v>35690</v>
      </c>
      <c r="E433" s="1">
        <v>35699</v>
      </c>
      <c r="F433" t="s">
        <v>151</v>
      </c>
      <c r="G433" s="43">
        <v>105.325</v>
      </c>
      <c r="H433" t="s">
        <v>124</v>
      </c>
    </row>
    <row r="434" spans="1:8" x14ac:dyDescent="0.25">
      <c r="A434">
        <v>10673</v>
      </c>
      <c r="B434" t="s">
        <v>142</v>
      </c>
      <c r="C434" t="s">
        <v>175</v>
      </c>
      <c r="D434" s="1">
        <v>35691</v>
      </c>
      <c r="E434" s="1">
        <v>35692</v>
      </c>
      <c r="F434" t="s">
        <v>148</v>
      </c>
      <c r="G434" s="43">
        <v>25.036000000000001</v>
      </c>
      <c r="H434" t="s">
        <v>177</v>
      </c>
    </row>
    <row r="435" spans="1:8" x14ac:dyDescent="0.25">
      <c r="A435">
        <v>10674</v>
      </c>
      <c r="B435" t="s">
        <v>206</v>
      </c>
      <c r="C435" t="s">
        <v>150</v>
      </c>
      <c r="D435" s="1">
        <v>35691</v>
      </c>
      <c r="E435" s="1">
        <v>35703</v>
      </c>
      <c r="F435" t="s">
        <v>151</v>
      </c>
      <c r="G435" s="43">
        <v>0.99</v>
      </c>
      <c r="H435" t="s">
        <v>121</v>
      </c>
    </row>
    <row r="436" spans="1:8" x14ac:dyDescent="0.25">
      <c r="A436">
        <v>10675</v>
      </c>
      <c r="B436" t="s">
        <v>178</v>
      </c>
      <c r="C436" t="s">
        <v>143</v>
      </c>
      <c r="D436" s="1">
        <v>35692</v>
      </c>
      <c r="E436" s="1">
        <v>35696</v>
      </c>
      <c r="F436" t="s">
        <v>151</v>
      </c>
      <c r="G436" s="43">
        <v>35.034999999999997</v>
      </c>
      <c r="H436" t="s">
        <v>116</v>
      </c>
    </row>
    <row r="437" spans="1:8" x14ac:dyDescent="0.25">
      <c r="A437">
        <v>10676</v>
      </c>
      <c r="B437" t="s">
        <v>186</v>
      </c>
      <c r="C437" t="s">
        <v>175</v>
      </c>
      <c r="D437" s="1">
        <v>35695</v>
      </c>
      <c r="E437" s="1">
        <v>35702</v>
      </c>
      <c r="F437" t="s">
        <v>151</v>
      </c>
      <c r="G437" s="43">
        <v>2.2109999999999999</v>
      </c>
      <c r="H437" t="s">
        <v>168</v>
      </c>
    </row>
    <row r="438" spans="1:8" x14ac:dyDescent="0.25">
      <c r="A438">
        <v>10677</v>
      </c>
      <c r="B438" t="s">
        <v>226</v>
      </c>
      <c r="C438" t="s">
        <v>165</v>
      </c>
      <c r="D438" s="1">
        <v>35695</v>
      </c>
      <c r="E438" s="1">
        <v>35699</v>
      </c>
      <c r="F438" t="s">
        <v>144</v>
      </c>
      <c r="G438" s="43">
        <v>4.4329999999999998</v>
      </c>
      <c r="H438" t="s">
        <v>168</v>
      </c>
    </row>
    <row r="439" spans="1:8" x14ac:dyDescent="0.25">
      <c r="A439">
        <v>10678</v>
      </c>
      <c r="B439" t="s">
        <v>209</v>
      </c>
      <c r="C439" t="s">
        <v>196</v>
      </c>
      <c r="D439" s="1">
        <v>35696</v>
      </c>
      <c r="E439" s="1">
        <v>35719</v>
      </c>
      <c r="F439" t="s">
        <v>144</v>
      </c>
      <c r="G439" s="43">
        <v>427.87799999999999</v>
      </c>
      <c r="H439" t="s">
        <v>119</v>
      </c>
    </row>
    <row r="440" spans="1:8" x14ac:dyDescent="0.25">
      <c r="A440">
        <v>10679</v>
      </c>
      <c r="B440" t="s">
        <v>174</v>
      </c>
      <c r="C440" t="s">
        <v>172</v>
      </c>
      <c r="D440" s="1">
        <v>35696</v>
      </c>
      <c r="E440" s="1">
        <v>35703</v>
      </c>
      <c r="F440" t="s">
        <v>144</v>
      </c>
      <c r="G440" s="43">
        <v>30.734000000000002</v>
      </c>
      <c r="H440" t="s">
        <v>145</v>
      </c>
    </row>
    <row r="441" spans="1:8" x14ac:dyDescent="0.25">
      <c r="A441">
        <v>10680</v>
      </c>
      <c r="B441" t="s">
        <v>169</v>
      </c>
      <c r="C441" t="s">
        <v>165</v>
      </c>
      <c r="D441" s="1">
        <v>35697</v>
      </c>
      <c r="E441" s="1">
        <v>35699</v>
      </c>
      <c r="F441" t="s">
        <v>148</v>
      </c>
      <c r="G441" s="43">
        <v>29.271000000000001</v>
      </c>
      <c r="H441" t="s">
        <v>119</v>
      </c>
    </row>
    <row r="442" spans="1:8" x14ac:dyDescent="0.25">
      <c r="A442">
        <v>10681</v>
      </c>
      <c r="B442" t="s">
        <v>251</v>
      </c>
      <c r="C442" t="s">
        <v>154</v>
      </c>
      <c r="D442" s="1">
        <v>35698</v>
      </c>
      <c r="E442" s="1">
        <v>35703</v>
      </c>
      <c r="F442" t="s">
        <v>144</v>
      </c>
      <c r="G442" s="43">
        <v>83.742999999999995</v>
      </c>
      <c r="H442" t="s">
        <v>119</v>
      </c>
    </row>
    <row r="443" spans="1:8" x14ac:dyDescent="0.25">
      <c r="A443">
        <v>10682</v>
      </c>
      <c r="B443" t="s">
        <v>226</v>
      </c>
      <c r="C443" t="s">
        <v>154</v>
      </c>
      <c r="D443" s="1">
        <v>35698</v>
      </c>
      <c r="E443" s="1">
        <v>35704</v>
      </c>
      <c r="F443" t="s">
        <v>151</v>
      </c>
      <c r="G443" s="43">
        <v>39.743000000000002</v>
      </c>
      <c r="H443" t="s">
        <v>168</v>
      </c>
    </row>
    <row r="444" spans="1:8" x14ac:dyDescent="0.25">
      <c r="A444">
        <v>10683</v>
      </c>
      <c r="B444" t="s">
        <v>205</v>
      </c>
      <c r="C444" t="s">
        <v>175</v>
      </c>
      <c r="D444" s="1">
        <v>35699</v>
      </c>
      <c r="E444" s="1">
        <v>35704</v>
      </c>
      <c r="F444" t="s">
        <v>148</v>
      </c>
      <c r="G444" s="43">
        <v>4.84</v>
      </c>
      <c r="H444" t="s">
        <v>145</v>
      </c>
    </row>
    <row r="445" spans="1:8" x14ac:dyDescent="0.25">
      <c r="A445">
        <v>10684</v>
      </c>
      <c r="B445" t="s">
        <v>237</v>
      </c>
      <c r="C445" t="s">
        <v>154</v>
      </c>
      <c r="D445" s="1">
        <v>35699</v>
      </c>
      <c r="E445" s="1">
        <v>35703</v>
      </c>
      <c r="F445" t="s">
        <v>148</v>
      </c>
      <c r="G445" s="43">
        <v>160.19300000000001</v>
      </c>
      <c r="H445" t="s">
        <v>116</v>
      </c>
    </row>
    <row r="446" spans="1:8" x14ac:dyDescent="0.25">
      <c r="A446">
        <v>10685</v>
      </c>
      <c r="B446" t="s">
        <v>242</v>
      </c>
      <c r="C446" t="s">
        <v>150</v>
      </c>
      <c r="D446" s="1">
        <v>35702</v>
      </c>
      <c r="E446" s="1">
        <v>35706</v>
      </c>
      <c r="F446" t="s">
        <v>151</v>
      </c>
      <c r="G446" s="43">
        <v>37.125</v>
      </c>
      <c r="H446" t="s">
        <v>152</v>
      </c>
    </row>
    <row r="447" spans="1:8" x14ac:dyDescent="0.25">
      <c r="A447">
        <v>10686</v>
      </c>
      <c r="B447" t="s">
        <v>221</v>
      </c>
      <c r="C447" t="s">
        <v>175</v>
      </c>
      <c r="D447" s="1">
        <v>35703</v>
      </c>
      <c r="E447" s="1">
        <v>35711</v>
      </c>
      <c r="F447" t="s">
        <v>148</v>
      </c>
      <c r="G447" s="43">
        <v>106.15</v>
      </c>
      <c r="H447" t="s">
        <v>166</v>
      </c>
    </row>
    <row r="448" spans="1:8" x14ac:dyDescent="0.25">
      <c r="A448">
        <v>10687</v>
      </c>
      <c r="B448" t="s">
        <v>198</v>
      </c>
      <c r="C448" t="s">
        <v>160</v>
      </c>
      <c r="D448" s="1">
        <v>35703</v>
      </c>
      <c r="E448" s="1">
        <v>35733</v>
      </c>
      <c r="F448" t="s">
        <v>151</v>
      </c>
      <c r="G448" s="43">
        <v>326.07299999999998</v>
      </c>
      <c r="H448" t="s">
        <v>199</v>
      </c>
    </row>
    <row r="449" spans="1:8" x14ac:dyDescent="0.25">
      <c r="A449">
        <v>10688</v>
      </c>
      <c r="B449" t="s">
        <v>228</v>
      </c>
      <c r="C449" t="s">
        <v>150</v>
      </c>
      <c r="D449" s="1">
        <v>35704</v>
      </c>
      <c r="E449" s="1">
        <v>35710</v>
      </c>
      <c r="F449" t="s">
        <v>151</v>
      </c>
      <c r="G449" s="43">
        <v>328.99900000000002</v>
      </c>
      <c r="H449" t="s">
        <v>218</v>
      </c>
    </row>
    <row r="450" spans="1:8" x14ac:dyDescent="0.25">
      <c r="A450">
        <v>10689</v>
      </c>
      <c r="B450" t="s">
        <v>188</v>
      </c>
      <c r="C450" t="s">
        <v>165</v>
      </c>
      <c r="D450" s="1">
        <v>35704</v>
      </c>
      <c r="E450" s="1">
        <v>35710</v>
      </c>
      <c r="F450" t="s">
        <v>151</v>
      </c>
      <c r="G450" s="43">
        <v>14.762</v>
      </c>
      <c r="H450" t="s">
        <v>124</v>
      </c>
    </row>
    <row r="451" spans="1:8" x14ac:dyDescent="0.25">
      <c r="A451">
        <v>10690</v>
      </c>
      <c r="B451" t="s">
        <v>149</v>
      </c>
      <c r="C451" t="s">
        <v>165</v>
      </c>
      <c r="D451" s="1">
        <v>35705</v>
      </c>
      <c r="E451" s="1">
        <v>35706</v>
      </c>
      <c r="F451" t="s">
        <v>148</v>
      </c>
      <c r="G451" s="43">
        <v>17.38</v>
      </c>
      <c r="H451" t="s">
        <v>152</v>
      </c>
    </row>
    <row r="452" spans="1:8" x14ac:dyDescent="0.25">
      <c r="A452">
        <v>10691</v>
      </c>
      <c r="B452" t="s">
        <v>182</v>
      </c>
      <c r="C452" t="s">
        <v>175</v>
      </c>
      <c r="D452" s="1">
        <v>35706</v>
      </c>
      <c r="E452" s="1">
        <v>35725</v>
      </c>
      <c r="F452" t="s">
        <v>151</v>
      </c>
      <c r="G452" s="43">
        <v>891.05499999999995</v>
      </c>
      <c r="H452" t="s">
        <v>116</v>
      </c>
    </row>
    <row r="453" spans="1:8" x14ac:dyDescent="0.25">
      <c r="A453">
        <v>10692</v>
      </c>
      <c r="B453" t="s">
        <v>256</v>
      </c>
      <c r="C453" t="s">
        <v>150</v>
      </c>
      <c r="D453" s="1">
        <v>35706</v>
      </c>
      <c r="E453" s="1">
        <v>35716</v>
      </c>
      <c r="F453" t="s">
        <v>151</v>
      </c>
      <c r="G453" s="43">
        <v>67.122</v>
      </c>
      <c r="H453" t="s">
        <v>116</v>
      </c>
    </row>
    <row r="454" spans="1:8" x14ac:dyDescent="0.25">
      <c r="A454">
        <v>10693</v>
      </c>
      <c r="B454" t="s">
        <v>180</v>
      </c>
      <c r="C454" t="s">
        <v>154</v>
      </c>
      <c r="D454" s="1">
        <v>35709</v>
      </c>
      <c r="E454" s="1">
        <v>35713</v>
      </c>
      <c r="F454" t="s">
        <v>144</v>
      </c>
      <c r="G454" s="43">
        <v>153.274</v>
      </c>
      <c r="H454" t="s">
        <v>119</v>
      </c>
    </row>
    <row r="455" spans="1:8" x14ac:dyDescent="0.25">
      <c r="A455">
        <v>10694</v>
      </c>
      <c r="B455" t="s">
        <v>182</v>
      </c>
      <c r="C455" t="s">
        <v>172</v>
      </c>
      <c r="D455" s="1">
        <v>35709</v>
      </c>
      <c r="E455" s="1">
        <v>35712</v>
      </c>
      <c r="F455" t="s">
        <v>144</v>
      </c>
      <c r="G455" s="43">
        <v>438.19600000000003</v>
      </c>
      <c r="H455" t="s">
        <v>116</v>
      </c>
    </row>
    <row r="456" spans="1:8" x14ac:dyDescent="0.25">
      <c r="A456">
        <v>10695</v>
      </c>
      <c r="B456" t="s">
        <v>142</v>
      </c>
      <c r="C456" t="s">
        <v>196</v>
      </c>
      <c r="D456" s="1">
        <v>35710</v>
      </c>
      <c r="E456" s="1">
        <v>35717</v>
      </c>
      <c r="F456" t="s">
        <v>148</v>
      </c>
      <c r="G456" s="43">
        <v>18.391999999999999</v>
      </c>
      <c r="H456" t="s">
        <v>177</v>
      </c>
    </row>
    <row r="457" spans="1:8" x14ac:dyDescent="0.25">
      <c r="A457">
        <v>10696</v>
      </c>
      <c r="B457" t="s">
        <v>180</v>
      </c>
      <c r="C457" t="s">
        <v>172</v>
      </c>
      <c r="D457" s="1">
        <v>35711</v>
      </c>
      <c r="E457" s="1">
        <v>35717</v>
      </c>
      <c r="F457" t="s">
        <v>144</v>
      </c>
      <c r="G457" s="43">
        <v>112.80500000000001</v>
      </c>
      <c r="H457" t="s">
        <v>119</v>
      </c>
    </row>
    <row r="458" spans="1:8" x14ac:dyDescent="0.25">
      <c r="A458">
        <v>10697</v>
      </c>
      <c r="B458" t="s">
        <v>236</v>
      </c>
      <c r="C458" t="s">
        <v>154</v>
      </c>
      <c r="D458" s="1">
        <v>35711</v>
      </c>
      <c r="E458" s="1">
        <v>35717</v>
      </c>
      <c r="F458" t="s">
        <v>148</v>
      </c>
      <c r="G458" s="43">
        <v>50.072000000000003</v>
      </c>
      <c r="H458" t="s">
        <v>163</v>
      </c>
    </row>
    <row r="459" spans="1:8" x14ac:dyDescent="0.25">
      <c r="A459">
        <v>10698</v>
      </c>
      <c r="B459" t="s">
        <v>164</v>
      </c>
      <c r="C459" t="s">
        <v>150</v>
      </c>
      <c r="D459" s="1">
        <v>35712</v>
      </c>
      <c r="E459" s="1">
        <v>35720</v>
      </c>
      <c r="F459" t="s">
        <v>148</v>
      </c>
      <c r="G459" s="43">
        <v>299.71699999999998</v>
      </c>
      <c r="H459" t="s">
        <v>166</v>
      </c>
    </row>
    <row r="460" spans="1:8" x14ac:dyDescent="0.25">
      <c r="A460">
        <v>10699</v>
      </c>
      <c r="B460" t="s">
        <v>187</v>
      </c>
      <c r="C460" t="s">
        <v>154</v>
      </c>
      <c r="D460" s="1">
        <v>35712</v>
      </c>
      <c r="E460" s="1">
        <v>35716</v>
      </c>
      <c r="F460" t="s">
        <v>144</v>
      </c>
      <c r="G460" s="43">
        <v>0.63800000000000001</v>
      </c>
      <c r="H460" t="s">
        <v>116</v>
      </c>
    </row>
    <row r="461" spans="1:8" x14ac:dyDescent="0.25">
      <c r="A461">
        <v>10700</v>
      </c>
      <c r="B461" t="s">
        <v>209</v>
      </c>
      <c r="C461" t="s">
        <v>154</v>
      </c>
      <c r="D461" s="1">
        <v>35713</v>
      </c>
      <c r="E461" s="1">
        <v>35719</v>
      </c>
      <c r="F461" t="s">
        <v>148</v>
      </c>
      <c r="G461" s="43">
        <v>71.61</v>
      </c>
      <c r="H461" t="s">
        <v>119</v>
      </c>
    </row>
    <row r="462" spans="1:8" x14ac:dyDescent="0.25">
      <c r="A462">
        <v>10701</v>
      </c>
      <c r="B462" t="s">
        <v>198</v>
      </c>
      <c r="C462" t="s">
        <v>147</v>
      </c>
      <c r="D462" s="1">
        <v>35716</v>
      </c>
      <c r="E462" s="1">
        <v>35718</v>
      </c>
      <c r="F462" t="s">
        <v>144</v>
      </c>
      <c r="G462" s="43">
        <v>242.34100000000001</v>
      </c>
      <c r="H462" t="s">
        <v>199</v>
      </c>
    </row>
    <row r="463" spans="1:8" x14ac:dyDescent="0.25">
      <c r="A463">
        <v>10702</v>
      </c>
      <c r="B463" t="s">
        <v>256</v>
      </c>
      <c r="C463" t="s">
        <v>150</v>
      </c>
      <c r="D463" s="1">
        <v>35716</v>
      </c>
      <c r="E463" s="1">
        <v>35724</v>
      </c>
      <c r="F463" t="s">
        <v>148</v>
      </c>
      <c r="G463" s="43">
        <v>26.334</v>
      </c>
      <c r="H463" t="s">
        <v>116</v>
      </c>
    </row>
    <row r="464" spans="1:8" x14ac:dyDescent="0.25">
      <c r="A464">
        <v>10703</v>
      </c>
      <c r="B464" t="s">
        <v>173</v>
      </c>
      <c r="C464" t="s">
        <v>147</v>
      </c>
      <c r="D464" s="1">
        <v>35717</v>
      </c>
      <c r="E464" s="1">
        <v>35723</v>
      </c>
      <c r="F464" t="s">
        <v>151</v>
      </c>
      <c r="G464" s="43">
        <v>167.53</v>
      </c>
      <c r="H464" t="s">
        <v>124</v>
      </c>
    </row>
    <row r="465" spans="1:8" x14ac:dyDescent="0.25">
      <c r="A465">
        <v>10704</v>
      </c>
      <c r="B465" t="s">
        <v>229</v>
      </c>
      <c r="C465" t="s">
        <v>147</v>
      </c>
      <c r="D465" s="1">
        <v>35717</v>
      </c>
      <c r="E465" s="1">
        <v>35741</v>
      </c>
      <c r="F465" t="s">
        <v>148</v>
      </c>
      <c r="G465" s="43">
        <v>5.258</v>
      </c>
      <c r="H465" t="s">
        <v>152</v>
      </c>
    </row>
    <row r="466" spans="1:8" x14ac:dyDescent="0.25">
      <c r="A466">
        <v>10705</v>
      </c>
      <c r="B466" t="s">
        <v>162</v>
      </c>
      <c r="C466" t="s">
        <v>160</v>
      </c>
      <c r="D466" s="1">
        <v>35718</v>
      </c>
      <c r="E466" s="1">
        <v>35752</v>
      </c>
      <c r="F466" t="s">
        <v>151</v>
      </c>
      <c r="G466" s="43">
        <v>3.8719999999999999</v>
      </c>
      <c r="H466" t="s">
        <v>163</v>
      </c>
    </row>
    <row r="467" spans="1:8" x14ac:dyDescent="0.25">
      <c r="A467">
        <v>10706</v>
      </c>
      <c r="B467" t="s">
        <v>169</v>
      </c>
      <c r="C467" t="s">
        <v>172</v>
      </c>
      <c r="D467" s="1">
        <v>35719</v>
      </c>
      <c r="E467" s="1">
        <v>35724</v>
      </c>
      <c r="F467" t="s">
        <v>144</v>
      </c>
      <c r="G467" s="43">
        <v>149.19300000000001</v>
      </c>
      <c r="H467" t="s">
        <v>119</v>
      </c>
    </row>
    <row r="468" spans="1:8" x14ac:dyDescent="0.25">
      <c r="A468">
        <v>10707</v>
      </c>
      <c r="B468" t="s">
        <v>222</v>
      </c>
      <c r="C468" t="s">
        <v>150</v>
      </c>
      <c r="D468" s="1">
        <v>35719</v>
      </c>
      <c r="E468" s="1">
        <v>35726</v>
      </c>
      <c r="F468" t="s">
        <v>144</v>
      </c>
      <c r="G468" s="43">
        <v>23.914000000000001</v>
      </c>
      <c r="H468" t="s">
        <v>121</v>
      </c>
    </row>
    <row r="469" spans="1:8" x14ac:dyDescent="0.25">
      <c r="A469">
        <v>10708</v>
      </c>
      <c r="B469" t="s">
        <v>204</v>
      </c>
      <c r="C469" t="s">
        <v>147</v>
      </c>
      <c r="D469" s="1">
        <v>35720</v>
      </c>
      <c r="E469" s="1">
        <v>35739</v>
      </c>
      <c r="F469" t="s">
        <v>151</v>
      </c>
      <c r="G469" s="43">
        <v>3.2559999999999998</v>
      </c>
      <c r="H469" t="s">
        <v>119</v>
      </c>
    </row>
    <row r="470" spans="1:8" x14ac:dyDescent="0.25">
      <c r="A470">
        <v>10709</v>
      </c>
      <c r="B470" t="s">
        <v>242</v>
      </c>
      <c r="C470" t="s">
        <v>165</v>
      </c>
      <c r="D470" s="1">
        <v>35720</v>
      </c>
      <c r="E470" s="1">
        <v>35754</v>
      </c>
      <c r="F470" t="s">
        <v>144</v>
      </c>
      <c r="G470" s="43">
        <v>231.88</v>
      </c>
      <c r="H470" t="s">
        <v>152</v>
      </c>
    </row>
    <row r="471" spans="1:8" x14ac:dyDescent="0.25">
      <c r="A471">
        <v>10710</v>
      </c>
      <c r="B471" t="s">
        <v>241</v>
      </c>
      <c r="C471" t="s">
        <v>165</v>
      </c>
      <c r="D471" s="1">
        <v>35723</v>
      </c>
      <c r="E471" s="1">
        <v>35726</v>
      </c>
      <c r="F471" t="s">
        <v>148</v>
      </c>
      <c r="G471" s="43">
        <v>5.4779999999999998</v>
      </c>
      <c r="H471" t="s">
        <v>185</v>
      </c>
    </row>
    <row r="472" spans="1:8" x14ac:dyDescent="0.25">
      <c r="A472">
        <v>10711</v>
      </c>
      <c r="B472" t="s">
        <v>209</v>
      </c>
      <c r="C472" t="s">
        <v>143</v>
      </c>
      <c r="D472" s="1">
        <v>35724</v>
      </c>
      <c r="E472" s="1">
        <v>35732</v>
      </c>
      <c r="F472" t="s">
        <v>151</v>
      </c>
      <c r="G472" s="43">
        <v>57.651000000000003</v>
      </c>
      <c r="H472" t="s">
        <v>119</v>
      </c>
    </row>
    <row r="473" spans="1:8" x14ac:dyDescent="0.25">
      <c r="A473">
        <v>10712</v>
      </c>
      <c r="B473" t="s">
        <v>198</v>
      </c>
      <c r="C473" t="s">
        <v>154</v>
      </c>
      <c r="D473" s="1">
        <v>35724</v>
      </c>
      <c r="E473" s="1">
        <v>35734</v>
      </c>
      <c r="F473" t="s">
        <v>148</v>
      </c>
      <c r="G473" s="43">
        <v>98.923000000000002</v>
      </c>
      <c r="H473" t="s">
        <v>199</v>
      </c>
    </row>
    <row r="474" spans="1:8" x14ac:dyDescent="0.25">
      <c r="A474">
        <v>10713</v>
      </c>
      <c r="B474" t="s">
        <v>209</v>
      </c>
      <c r="C474" t="s">
        <v>165</v>
      </c>
      <c r="D474" s="1">
        <v>35725</v>
      </c>
      <c r="E474" s="1">
        <v>35727</v>
      </c>
      <c r="F474" t="s">
        <v>148</v>
      </c>
      <c r="G474" s="43">
        <v>183.755</v>
      </c>
      <c r="H474" t="s">
        <v>119</v>
      </c>
    </row>
    <row r="475" spans="1:8" x14ac:dyDescent="0.25">
      <c r="A475">
        <v>10714</v>
      </c>
      <c r="B475" t="s">
        <v>209</v>
      </c>
      <c r="C475" t="s">
        <v>143</v>
      </c>
      <c r="D475" s="1">
        <v>35725</v>
      </c>
      <c r="E475" s="1">
        <v>35730</v>
      </c>
      <c r="F475" t="s">
        <v>144</v>
      </c>
      <c r="G475" s="43">
        <v>26.939</v>
      </c>
      <c r="H475" t="s">
        <v>119</v>
      </c>
    </row>
    <row r="476" spans="1:8" x14ac:dyDescent="0.25">
      <c r="A476">
        <v>10715</v>
      </c>
      <c r="B476" t="s">
        <v>213</v>
      </c>
      <c r="C476" t="s">
        <v>154</v>
      </c>
      <c r="D476" s="1">
        <v>35726</v>
      </c>
      <c r="E476" s="1">
        <v>35732</v>
      </c>
      <c r="F476" t="s">
        <v>148</v>
      </c>
      <c r="G476" s="43">
        <v>69.52</v>
      </c>
      <c r="H476" t="s">
        <v>145</v>
      </c>
    </row>
    <row r="477" spans="1:8" x14ac:dyDescent="0.25">
      <c r="A477">
        <v>10716</v>
      </c>
      <c r="B477" t="s">
        <v>245</v>
      </c>
      <c r="C477" t="s">
        <v>150</v>
      </c>
      <c r="D477" s="1">
        <v>35727</v>
      </c>
      <c r="E477" s="1">
        <v>35730</v>
      </c>
      <c r="F477" t="s">
        <v>151</v>
      </c>
      <c r="G477" s="43">
        <v>24.827000000000002</v>
      </c>
      <c r="H477" t="s">
        <v>240</v>
      </c>
    </row>
    <row r="478" spans="1:8" x14ac:dyDescent="0.25">
      <c r="A478">
        <v>10717</v>
      </c>
      <c r="B478" t="s">
        <v>178</v>
      </c>
      <c r="C478" t="s">
        <v>165</v>
      </c>
      <c r="D478" s="1">
        <v>35727</v>
      </c>
      <c r="E478" s="1">
        <v>35732</v>
      </c>
      <c r="F478" t="s">
        <v>151</v>
      </c>
      <c r="G478" s="43">
        <v>65.174999999999997</v>
      </c>
      <c r="H478" t="s">
        <v>116</v>
      </c>
    </row>
    <row r="479" spans="1:8" x14ac:dyDescent="0.25">
      <c r="A479">
        <v>10718</v>
      </c>
      <c r="B479" t="s">
        <v>208</v>
      </c>
      <c r="C479" t="s">
        <v>165</v>
      </c>
      <c r="D479" s="1">
        <v>35730</v>
      </c>
      <c r="E479" s="1">
        <v>35732</v>
      </c>
      <c r="F479" t="s">
        <v>144</v>
      </c>
      <c r="G479" s="43">
        <v>187.96799999999999</v>
      </c>
      <c r="H479" t="s">
        <v>116</v>
      </c>
    </row>
    <row r="480" spans="1:8" x14ac:dyDescent="0.25">
      <c r="A480">
        <v>10719</v>
      </c>
      <c r="B480" t="s">
        <v>254</v>
      </c>
      <c r="C480" t="s">
        <v>172</v>
      </c>
      <c r="D480" s="1">
        <v>35730</v>
      </c>
      <c r="E480" s="1">
        <v>35739</v>
      </c>
      <c r="F480" t="s">
        <v>151</v>
      </c>
      <c r="G480" s="43">
        <v>56.584000000000003</v>
      </c>
      <c r="H480" t="s">
        <v>119</v>
      </c>
    </row>
    <row r="481" spans="1:8" x14ac:dyDescent="0.25">
      <c r="A481">
        <v>10720</v>
      </c>
      <c r="B481" t="s">
        <v>170</v>
      </c>
      <c r="C481" t="s">
        <v>172</v>
      </c>
      <c r="D481" s="1">
        <v>35731</v>
      </c>
      <c r="E481" s="1">
        <v>35739</v>
      </c>
      <c r="F481" t="s">
        <v>151</v>
      </c>
      <c r="G481" s="43">
        <v>10.483000000000001</v>
      </c>
      <c r="H481" t="s">
        <v>152</v>
      </c>
    </row>
    <row r="482" spans="1:8" x14ac:dyDescent="0.25">
      <c r="A482">
        <v>10721</v>
      </c>
      <c r="B482" t="s">
        <v>182</v>
      </c>
      <c r="C482" t="s">
        <v>143</v>
      </c>
      <c r="D482" s="1">
        <v>35732</v>
      </c>
      <c r="E482" s="1">
        <v>35734</v>
      </c>
      <c r="F482" t="s">
        <v>144</v>
      </c>
      <c r="G482" s="43">
        <v>53.811999999999998</v>
      </c>
      <c r="H482" t="s">
        <v>116</v>
      </c>
    </row>
    <row r="483" spans="1:8" x14ac:dyDescent="0.25">
      <c r="A483">
        <v>10722</v>
      </c>
      <c r="B483" t="s">
        <v>209</v>
      </c>
      <c r="C483" t="s">
        <v>172</v>
      </c>
      <c r="D483" s="1">
        <v>35732</v>
      </c>
      <c r="E483" s="1">
        <v>35738</v>
      </c>
      <c r="F483" t="s">
        <v>148</v>
      </c>
      <c r="G483" s="43">
        <v>82.037999999999997</v>
      </c>
      <c r="H483" t="s">
        <v>119</v>
      </c>
    </row>
    <row r="484" spans="1:8" x14ac:dyDescent="0.25">
      <c r="A484">
        <v>10723</v>
      </c>
      <c r="B484" t="s">
        <v>180</v>
      </c>
      <c r="C484" t="s">
        <v>154</v>
      </c>
      <c r="D484" s="1">
        <v>35733</v>
      </c>
      <c r="E484" s="1">
        <v>35759</v>
      </c>
      <c r="F484" t="s">
        <v>148</v>
      </c>
      <c r="G484" s="43">
        <v>23.891999999999999</v>
      </c>
      <c r="H484" t="s">
        <v>119</v>
      </c>
    </row>
    <row r="485" spans="1:8" x14ac:dyDescent="0.25">
      <c r="A485">
        <v>10724</v>
      </c>
      <c r="B485" t="s">
        <v>214</v>
      </c>
      <c r="C485" t="s">
        <v>172</v>
      </c>
      <c r="D485" s="1">
        <v>35733</v>
      </c>
      <c r="E485" s="1">
        <v>35739</v>
      </c>
      <c r="F485" t="s">
        <v>151</v>
      </c>
      <c r="G485" s="43">
        <v>63.524999999999999</v>
      </c>
      <c r="H485" t="s">
        <v>215</v>
      </c>
    </row>
    <row r="486" spans="1:8" x14ac:dyDescent="0.25">
      <c r="A486">
        <v>10725</v>
      </c>
      <c r="B486" t="s">
        <v>219</v>
      </c>
      <c r="C486" t="s">
        <v>150</v>
      </c>
      <c r="D486" s="1">
        <v>35734</v>
      </c>
      <c r="E486" s="1">
        <v>35739</v>
      </c>
      <c r="F486" t="s">
        <v>144</v>
      </c>
      <c r="G486" s="43">
        <v>11.913</v>
      </c>
      <c r="H486" t="s">
        <v>152</v>
      </c>
    </row>
    <row r="487" spans="1:8" x14ac:dyDescent="0.25">
      <c r="A487">
        <v>10726</v>
      </c>
      <c r="B487" t="s">
        <v>225</v>
      </c>
      <c r="C487" t="s">
        <v>150</v>
      </c>
      <c r="D487" s="1">
        <v>35737</v>
      </c>
      <c r="E487" s="1">
        <v>35769</v>
      </c>
      <c r="F487" t="s">
        <v>148</v>
      </c>
      <c r="G487" s="43">
        <v>18.216000000000001</v>
      </c>
      <c r="H487" t="s">
        <v>121</v>
      </c>
    </row>
    <row r="488" spans="1:8" x14ac:dyDescent="0.25">
      <c r="A488">
        <v>10727</v>
      </c>
      <c r="B488" t="s">
        <v>194</v>
      </c>
      <c r="C488" t="s">
        <v>175</v>
      </c>
      <c r="D488" s="1">
        <v>35737</v>
      </c>
      <c r="E488" s="1">
        <v>35769</v>
      </c>
      <c r="F488" t="s">
        <v>148</v>
      </c>
      <c r="G488" s="43">
        <v>98.89</v>
      </c>
      <c r="H488" t="s">
        <v>185</v>
      </c>
    </row>
    <row r="489" spans="1:8" x14ac:dyDescent="0.25">
      <c r="A489">
        <v>10728</v>
      </c>
      <c r="B489" t="s">
        <v>229</v>
      </c>
      <c r="C489" t="s">
        <v>150</v>
      </c>
      <c r="D489" s="1">
        <v>35738</v>
      </c>
      <c r="E489" s="1">
        <v>35745</v>
      </c>
      <c r="F489" t="s">
        <v>151</v>
      </c>
      <c r="G489" s="43">
        <v>64.162999999999997</v>
      </c>
      <c r="H489" t="s">
        <v>152</v>
      </c>
    </row>
    <row r="490" spans="1:8" x14ac:dyDescent="0.25">
      <c r="A490">
        <v>10729</v>
      </c>
      <c r="B490" t="s">
        <v>236</v>
      </c>
      <c r="C490" t="s">
        <v>172</v>
      </c>
      <c r="D490" s="1">
        <v>35738</v>
      </c>
      <c r="E490" s="1">
        <v>35748</v>
      </c>
      <c r="F490" t="s">
        <v>144</v>
      </c>
      <c r="G490" s="43">
        <v>155.166</v>
      </c>
      <c r="H490" t="s">
        <v>163</v>
      </c>
    </row>
    <row r="491" spans="1:8" x14ac:dyDescent="0.25">
      <c r="A491">
        <v>10730</v>
      </c>
      <c r="B491" t="s">
        <v>213</v>
      </c>
      <c r="C491" t="s">
        <v>143</v>
      </c>
      <c r="D491" s="1">
        <v>35739</v>
      </c>
      <c r="E491" s="1">
        <v>35748</v>
      </c>
      <c r="F491" t="s">
        <v>148</v>
      </c>
      <c r="G491" s="43">
        <v>22.132000000000001</v>
      </c>
      <c r="H491" t="s">
        <v>145</v>
      </c>
    </row>
    <row r="492" spans="1:8" x14ac:dyDescent="0.25">
      <c r="A492">
        <v>10731</v>
      </c>
      <c r="B492" t="s">
        <v>157</v>
      </c>
      <c r="C492" t="s">
        <v>196</v>
      </c>
      <c r="D492" s="1">
        <v>35740</v>
      </c>
      <c r="E492" s="1">
        <v>35748</v>
      </c>
      <c r="F492" t="s">
        <v>148</v>
      </c>
      <c r="G492" s="43">
        <v>106.315</v>
      </c>
      <c r="H492" t="s">
        <v>158</v>
      </c>
    </row>
    <row r="493" spans="1:8" x14ac:dyDescent="0.25">
      <c r="A493">
        <v>10732</v>
      </c>
      <c r="B493" t="s">
        <v>213</v>
      </c>
      <c r="C493" t="s">
        <v>154</v>
      </c>
      <c r="D493" s="1">
        <v>35740</v>
      </c>
      <c r="E493" s="1">
        <v>35741</v>
      </c>
      <c r="F493" t="s">
        <v>148</v>
      </c>
      <c r="G493" s="43">
        <v>18.667000000000002</v>
      </c>
      <c r="H493" t="s">
        <v>145</v>
      </c>
    </row>
    <row r="494" spans="1:8" x14ac:dyDescent="0.25">
      <c r="A494">
        <v>10733</v>
      </c>
      <c r="B494" t="s">
        <v>188</v>
      </c>
      <c r="C494" t="s">
        <v>165</v>
      </c>
      <c r="D494" s="1">
        <v>35741</v>
      </c>
      <c r="E494" s="1">
        <v>35744</v>
      </c>
      <c r="F494" t="s">
        <v>144</v>
      </c>
      <c r="G494" s="43">
        <v>121.121</v>
      </c>
      <c r="H494" t="s">
        <v>124</v>
      </c>
    </row>
    <row r="495" spans="1:8" x14ac:dyDescent="0.25">
      <c r="A495">
        <v>10734</v>
      </c>
      <c r="B495" t="s">
        <v>242</v>
      </c>
      <c r="C495" t="s">
        <v>175</v>
      </c>
      <c r="D495" s="1">
        <v>35741</v>
      </c>
      <c r="E495" s="1">
        <v>35746</v>
      </c>
      <c r="F495" t="s">
        <v>144</v>
      </c>
      <c r="G495" s="43">
        <v>1.7929999999999999</v>
      </c>
      <c r="H495" t="s">
        <v>152</v>
      </c>
    </row>
    <row r="496" spans="1:8" x14ac:dyDescent="0.25">
      <c r="A496">
        <v>10735</v>
      </c>
      <c r="B496" t="s">
        <v>254</v>
      </c>
      <c r="C496" t="s">
        <v>147</v>
      </c>
      <c r="D496" s="1">
        <v>35744</v>
      </c>
      <c r="E496" s="1">
        <v>35755</v>
      </c>
      <c r="F496" t="s">
        <v>151</v>
      </c>
      <c r="G496" s="43">
        <v>50.567</v>
      </c>
      <c r="H496" t="s">
        <v>119</v>
      </c>
    </row>
    <row r="497" spans="1:8" x14ac:dyDescent="0.25">
      <c r="A497">
        <v>10736</v>
      </c>
      <c r="B497" t="s">
        <v>198</v>
      </c>
      <c r="C497" t="s">
        <v>160</v>
      </c>
      <c r="D497" s="1">
        <v>35745</v>
      </c>
      <c r="E497" s="1">
        <v>35755</v>
      </c>
      <c r="F497" t="s">
        <v>151</v>
      </c>
      <c r="G497" s="43">
        <v>48.51</v>
      </c>
      <c r="H497" t="s">
        <v>199</v>
      </c>
    </row>
    <row r="498" spans="1:8" x14ac:dyDescent="0.25">
      <c r="A498">
        <v>10737</v>
      </c>
      <c r="B498" t="s">
        <v>183</v>
      </c>
      <c r="C498" t="s">
        <v>175</v>
      </c>
      <c r="D498" s="1">
        <v>35745</v>
      </c>
      <c r="E498" s="1">
        <v>35752</v>
      </c>
      <c r="F498" t="s">
        <v>151</v>
      </c>
      <c r="G498" s="43">
        <v>8.5690000000000008</v>
      </c>
      <c r="H498" t="s">
        <v>145</v>
      </c>
    </row>
    <row r="499" spans="1:8" x14ac:dyDescent="0.25">
      <c r="A499">
        <v>10738</v>
      </c>
      <c r="B499" t="s">
        <v>258</v>
      </c>
      <c r="C499" t="s">
        <v>175</v>
      </c>
      <c r="D499" s="1">
        <v>35746</v>
      </c>
      <c r="E499" s="1">
        <v>35752</v>
      </c>
      <c r="F499" t="s">
        <v>148</v>
      </c>
      <c r="G499" s="43">
        <v>3.2010000000000001</v>
      </c>
      <c r="H499" t="s">
        <v>145</v>
      </c>
    </row>
    <row r="500" spans="1:8" x14ac:dyDescent="0.25">
      <c r="A500">
        <v>10739</v>
      </c>
      <c r="B500" t="s">
        <v>183</v>
      </c>
      <c r="C500" t="s">
        <v>154</v>
      </c>
      <c r="D500" s="1">
        <v>35746</v>
      </c>
      <c r="E500" s="1">
        <v>35751</v>
      </c>
      <c r="F500" t="s">
        <v>144</v>
      </c>
      <c r="G500" s="43">
        <v>12.188000000000001</v>
      </c>
      <c r="H500" t="s">
        <v>145</v>
      </c>
    </row>
    <row r="501" spans="1:8" x14ac:dyDescent="0.25">
      <c r="A501">
        <v>10740</v>
      </c>
      <c r="B501" t="s">
        <v>180</v>
      </c>
      <c r="C501" t="s">
        <v>150</v>
      </c>
      <c r="D501" s="1">
        <v>35747</v>
      </c>
      <c r="E501" s="1">
        <v>35759</v>
      </c>
      <c r="F501" t="s">
        <v>151</v>
      </c>
      <c r="G501" s="43">
        <v>90.067999999999998</v>
      </c>
      <c r="H501" t="s">
        <v>119</v>
      </c>
    </row>
    <row r="502" spans="1:8" x14ac:dyDescent="0.25">
      <c r="A502">
        <v>10741</v>
      </c>
      <c r="B502" t="s">
        <v>222</v>
      </c>
      <c r="C502" t="s">
        <v>150</v>
      </c>
      <c r="D502" s="1">
        <v>35748</v>
      </c>
      <c r="E502" s="1">
        <v>35752</v>
      </c>
      <c r="F502" t="s">
        <v>144</v>
      </c>
      <c r="G502" s="43">
        <v>12.055999999999999</v>
      </c>
      <c r="H502" t="s">
        <v>121</v>
      </c>
    </row>
    <row r="503" spans="1:8" x14ac:dyDescent="0.25">
      <c r="A503">
        <v>10742</v>
      </c>
      <c r="B503" t="s">
        <v>235</v>
      </c>
      <c r="C503" t="s">
        <v>154</v>
      </c>
      <c r="D503" s="1">
        <v>35748</v>
      </c>
      <c r="E503" s="1">
        <v>35752</v>
      </c>
      <c r="F503" t="s">
        <v>144</v>
      </c>
      <c r="G503" s="43">
        <v>268.10300000000001</v>
      </c>
      <c r="H503" t="s">
        <v>215</v>
      </c>
    </row>
    <row r="504" spans="1:8" x14ac:dyDescent="0.25">
      <c r="A504">
        <v>10743</v>
      </c>
      <c r="B504" t="s">
        <v>222</v>
      </c>
      <c r="C504" t="s">
        <v>165</v>
      </c>
      <c r="D504" s="1">
        <v>35751</v>
      </c>
      <c r="E504" s="1">
        <v>35755</v>
      </c>
      <c r="F504" t="s">
        <v>151</v>
      </c>
      <c r="G504" s="43">
        <v>26.091999999999999</v>
      </c>
      <c r="H504" t="s">
        <v>121</v>
      </c>
    </row>
    <row r="505" spans="1:8" x14ac:dyDescent="0.25">
      <c r="A505">
        <v>10744</v>
      </c>
      <c r="B505" t="s">
        <v>228</v>
      </c>
      <c r="C505" t="s">
        <v>147</v>
      </c>
      <c r="D505" s="1">
        <v>35751</v>
      </c>
      <c r="E505" s="1">
        <v>35758</v>
      </c>
      <c r="F505" t="s">
        <v>148</v>
      </c>
      <c r="G505" s="43">
        <v>76.108999999999995</v>
      </c>
      <c r="H505" t="s">
        <v>218</v>
      </c>
    </row>
    <row r="506" spans="1:8" x14ac:dyDescent="0.25">
      <c r="A506">
        <v>10745</v>
      </c>
      <c r="B506" t="s">
        <v>182</v>
      </c>
      <c r="C506" t="s">
        <v>160</v>
      </c>
      <c r="D506" s="1">
        <v>35752</v>
      </c>
      <c r="E506" s="1">
        <v>35761</v>
      </c>
      <c r="F506" t="s">
        <v>148</v>
      </c>
      <c r="G506" s="43">
        <v>3.8719999999999999</v>
      </c>
      <c r="H506" t="s">
        <v>116</v>
      </c>
    </row>
    <row r="507" spans="1:8" x14ac:dyDescent="0.25">
      <c r="A507">
        <v>10746</v>
      </c>
      <c r="B507" t="s">
        <v>157</v>
      </c>
      <c r="C507" t="s">
        <v>165</v>
      </c>
      <c r="D507" s="1">
        <v>35753</v>
      </c>
      <c r="E507" s="1">
        <v>35755</v>
      </c>
      <c r="F507" t="s">
        <v>144</v>
      </c>
      <c r="G507" s="43">
        <v>34.573</v>
      </c>
      <c r="H507" t="s">
        <v>158</v>
      </c>
    </row>
    <row r="508" spans="1:8" x14ac:dyDescent="0.25">
      <c r="A508">
        <v>10747</v>
      </c>
      <c r="B508" t="s">
        <v>221</v>
      </c>
      <c r="C508" t="s">
        <v>147</v>
      </c>
      <c r="D508" s="1">
        <v>35753</v>
      </c>
      <c r="E508" s="1">
        <v>35760</v>
      </c>
      <c r="F508" t="s">
        <v>148</v>
      </c>
      <c r="G508" s="43">
        <v>129.06299999999999</v>
      </c>
      <c r="H508" t="s">
        <v>166</v>
      </c>
    </row>
    <row r="509" spans="1:8" x14ac:dyDescent="0.25">
      <c r="A509">
        <v>10748</v>
      </c>
      <c r="B509" t="s">
        <v>209</v>
      </c>
      <c r="C509" t="s">
        <v>154</v>
      </c>
      <c r="D509" s="1">
        <v>35754</v>
      </c>
      <c r="E509" s="1">
        <v>35762</v>
      </c>
      <c r="F509" t="s">
        <v>148</v>
      </c>
      <c r="G509" s="43">
        <v>255.80500000000001</v>
      </c>
      <c r="H509" t="s">
        <v>119</v>
      </c>
    </row>
    <row r="510" spans="1:8" x14ac:dyDescent="0.25">
      <c r="A510">
        <v>10749</v>
      </c>
      <c r="B510" t="s">
        <v>206</v>
      </c>
      <c r="C510" t="s">
        <v>150</v>
      </c>
      <c r="D510" s="1">
        <v>35754</v>
      </c>
      <c r="E510" s="1">
        <v>35783</v>
      </c>
      <c r="F510" t="s">
        <v>151</v>
      </c>
      <c r="G510" s="43">
        <v>67.683000000000007</v>
      </c>
      <c r="H510" t="s">
        <v>121</v>
      </c>
    </row>
    <row r="511" spans="1:8" x14ac:dyDescent="0.25">
      <c r="A511">
        <v>10750</v>
      </c>
      <c r="B511" t="s">
        <v>176</v>
      </c>
      <c r="C511" t="s">
        <v>160</v>
      </c>
      <c r="D511" s="1">
        <v>35755</v>
      </c>
      <c r="E511" s="1">
        <v>35758</v>
      </c>
      <c r="F511" t="s">
        <v>148</v>
      </c>
      <c r="G511" s="43">
        <v>87.23</v>
      </c>
      <c r="H511" t="s">
        <v>177</v>
      </c>
    </row>
    <row r="512" spans="1:8" x14ac:dyDescent="0.25">
      <c r="A512">
        <v>10751</v>
      </c>
      <c r="B512" t="s">
        <v>159</v>
      </c>
      <c r="C512" t="s">
        <v>154</v>
      </c>
      <c r="D512" s="1">
        <v>35758</v>
      </c>
      <c r="E512" s="1">
        <v>35767</v>
      </c>
      <c r="F512" t="s">
        <v>144</v>
      </c>
      <c r="G512" s="43">
        <v>143.869</v>
      </c>
      <c r="H512" t="s">
        <v>158</v>
      </c>
    </row>
    <row r="513" spans="1:8" x14ac:dyDescent="0.25">
      <c r="A513">
        <v>10752</v>
      </c>
      <c r="B513" t="s">
        <v>249</v>
      </c>
      <c r="C513" t="s">
        <v>175</v>
      </c>
      <c r="D513" s="1">
        <v>35758</v>
      </c>
      <c r="E513" s="1">
        <v>35762</v>
      </c>
      <c r="F513" t="s">
        <v>144</v>
      </c>
      <c r="G513" s="43">
        <v>1.5289999999999999</v>
      </c>
      <c r="H513" t="s">
        <v>121</v>
      </c>
    </row>
    <row r="514" spans="1:8" x14ac:dyDescent="0.25">
      <c r="A514">
        <v>10753</v>
      </c>
      <c r="B514" t="s">
        <v>241</v>
      </c>
      <c r="C514" t="s">
        <v>154</v>
      </c>
      <c r="D514" s="1">
        <v>35759</v>
      </c>
      <c r="E514" s="1">
        <v>35761</v>
      </c>
      <c r="F514" t="s">
        <v>148</v>
      </c>
      <c r="G514" s="43">
        <v>8.4700000000000006</v>
      </c>
      <c r="H514" t="s">
        <v>185</v>
      </c>
    </row>
    <row r="515" spans="1:8" x14ac:dyDescent="0.25">
      <c r="A515">
        <v>10754</v>
      </c>
      <c r="B515" t="s">
        <v>184</v>
      </c>
      <c r="C515" t="s">
        <v>147</v>
      </c>
      <c r="D515" s="1">
        <v>35759</v>
      </c>
      <c r="E515" s="1">
        <v>35761</v>
      </c>
      <c r="F515" t="s">
        <v>144</v>
      </c>
      <c r="G515" s="43">
        <v>2.6179999999999999</v>
      </c>
      <c r="H515" t="s">
        <v>185</v>
      </c>
    </row>
    <row r="516" spans="1:8" x14ac:dyDescent="0.25">
      <c r="A516">
        <v>10755</v>
      </c>
      <c r="B516" t="s">
        <v>213</v>
      </c>
      <c r="C516" t="s">
        <v>150</v>
      </c>
      <c r="D516" s="1">
        <v>35760</v>
      </c>
      <c r="E516" s="1">
        <v>35762</v>
      </c>
      <c r="F516" t="s">
        <v>151</v>
      </c>
      <c r="G516" s="43">
        <v>18.381</v>
      </c>
      <c r="H516" t="s">
        <v>145</v>
      </c>
    </row>
    <row r="517" spans="1:8" x14ac:dyDescent="0.25">
      <c r="A517">
        <v>10756</v>
      </c>
      <c r="B517" t="s">
        <v>181</v>
      </c>
      <c r="C517" t="s">
        <v>172</v>
      </c>
      <c r="D517" s="1">
        <v>35761</v>
      </c>
      <c r="E517" s="1">
        <v>35766</v>
      </c>
      <c r="F517" t="s">
        <v>151</v>
      </c>
      <c r="G517" s="43">
        <v>80.531000000000006</v>
      </c>
      <c r="H517" t="s">
        <v>119</v>
      </c>
    </row>
    <row r="518" spans="1:8" x14ac:dyDescent="0.25">
      <c r="A518">
        <v>10757</v>
      </c>
      <c r="B518" t="s">
        <v>209</v>
      </c>
      <c r="C518" t="s">
        <v>147</v>
      </c>
      <c r="D518" s="1">
        <v>35761</v>
      </c>
      <c r="E518" s="1">
        <v>35779</v>
      </c>
      <c r="F518" t="s">
        <v>148</v>
      </c>
      <c r="G518" s="43">
        <v>9.0090000000000003</v>
      </c>
      <c r="H518" t="s">
        <v>119</v>
      </c>
    </row>
    <row r="519" spans="1:8" x14ac:dyDescent="0.25">
      <c r="A519">
        <v>10758</v>
      </c>
      <c r="B519" t="s">
        <v>159</v>
      </c>
      <c r="C519" t="s">
        <v>154</v>
      </c>
      <c r="D519" s="1">
        <v>35762</v>
      </c>
      <c r="E519" s="1">
        <v>35768</v>
      </c>
      <c r="F519" t="s">
        <v>144</v>
      </c>
      <c r="G519" s="43">
        <v>151.98699999999999</v>
      </c>
      <c r="H519" t="s">
        <v>158</v>
      </c>
    </row>
    <row r="520" spans="1:8" x14ac:dyDescent="0.25">
      <c r="A520">
        <v>10759</v>
      </c>
      <c r="B520" t="s">
        <v>203</v>
      </c>
      <c r="C520" t="s">
        <v>154</v>
      </c>
      <c r="D520" s="1">
        <v>35762</v>
      </c>
      <c r="E520" s="1">
        <v>35776</v>
      </c>
      <c r="F520" t="s">
        <v>144</v>
      </c>
      <c r="G520" s="43">
        <v>13.189</v>
      </c>
      <c r="H520" t="s">
        <v>168</v>
      </c>
    </row>
    <row r="521" spans="1:8" x14ac:dyDescent="0.25">
      <c r="A521">
        <v>10760</v>
      </c>
      <c r="B521" t="s">
        <v>252</v>
      </c>
      <c r="C521" t="s">
        <v>150</v>
      </c>
      <c r="D521" s="1">
        <v>35765</v>
      </c>
      <c r="E521" s="1">
        <v>35774</v>
      </c>
      <c r="F521" t="s">
        <v>148</v>
      </c>
      <c r="G521" s="43">
        <v>171.20400000000001</v>
      </c>
      <c r="H521" t="s">
        <v>156</v>
      </c>
    </row>
    <row r="522" spans="1:8" x14ac:dyDescent="0.25">
      <c r="A522">
        <v>10761</v>
      </c>
      <c r="B522" t="s">
        <v>171</v>
      </c>
      <c r="C522" t="s">
        <v>143</v>
      </c>
      <c r="D522" s="1">
        <v>35766</v>
      </c>
      <c r="E522" s="1">
        <v>35772</v>
      </c>
      <c r="F522" t="s">
        <v>151</v>
      </c>
      <c r="G522" s="43">
        <v>20.526</v>
      </c>
      <c r="H522" t="s">
        <v>119</v>
      </c>
    </row>
    <row r="523" spans="1:8" x14ac:dyDescent="0.25">
      <c r="A523">
        <v>10762</v>
      </c>
      <c r="B523" t="s">
        <v>173</v>
      </c>
      <c r="C523" t="s">
        <v>154</v>
      </c>
      <c r="D523" s="1">
        <v>35766</v>
      </c>
      <c r="E523" s="1">
        <v>35773</v>
      </c>
      <c r="F523" t="s">
        <v>148</v>
      </c>
      <c r="G523" s="43">
        <v>361.61399999999998</v>
      </c>
      <c r="H523" t="s">
        <v>124</v>
      </c>
    </row>
    <row r="524" spans="1:8" x14ac:dyDescent="0.25">
      <c r="A524">
        <v>10763</v>
      </c>
      <c r="B524" t="s">
        <v>238</v>
      </c>
      <c r="C524" t="s">
        <v>154</v>
      </c>
      <c r="D524" s="1">
        <v>35767</v>
      </c>
      <c r="E524" s="1">
        <v>35772</v>
      </c>
      <c r="F524" t="s">
        <v>144</v>
      </c>
      <c r="G524" s="43">
        <v>41.085000000000001</v>
      </c>
      <c r="H524" t="s">
        <v>145</v>
      </c>
    </row>
    <row r="525" spans="1:8" x14ac:dyDescent="0.25">
      <c r="A525">
        <v>10764</v>
      </c>
      <c r="B525" t="s">
        <v>164</v>
      </c>
      <c r="C525" t="s">
        <v>147</v>
      </c>
      <c r="D525" s="1">
        <v>35767</v>
      </c>
      <c r="E525" s="1">
        <v>35772</v>
      </c>
      <c r="F525" t="s">
        <v>144</v>
      </c>
      <c r="G525" s="43">
        <v>159.995</v>
      </c>
      <c r="H525" t="s">
        <v>166</v>
      </c>
    </row>
    <row r="526" spans="1:8" x14ac:dyDescent="0.25">
      <c r="A526">
        <v>10765</v>
      </c>
      <c r="B526" t="s">
        <v>182</v>
      </c>
      <c r="C526" t="s">
        <v>154</v>
      </c>
      <c r="D526" s="1">
        <v>35768</v>
      </c>
      <c r="E526" s="1">
        <v>35773</v>
      </c>
      <c r="F526" t="s">
        <v>144</v>
      </c>
      <c r="G526" s="43">
        <v>47.014000000000003</v>
      </c>
      <c r="H526" t="s">
        <v>116</v>
      </c>
    </row>
    <row r="527" spans="1:8" x14ac:dyDescent="0.25">
      <c r="A527">
        <v>10766</v>
      </c>
      <c r="B527" t="s">
        <v>237</v>
      </c>
      <c r="C527" t="s">
        <v>150</v>
      </c>
      <c r="D527" s="1">
        <v>35769</v>
      </c>
      <c r="E527" s="1">
        <v>35773</v>
      </c>
      <c r="F527" t="s">
        <v>148</v>
      </c>
      <c r="G527" s="43">
        <v>173.30500000000001</v>
      </c>
      <c r="H527" t="s">
        <v>116</v>
      </c>
    </row>
    <row r="528" spans="1:8" x14ac:dyDescent="0.25">
      <c r="A528">
        <v>10767</v>
      </c>
      <c r="B528" t="s">
        <v>155</v>
      </c>
      <c r="C528" t="s">
        <v>150</v>
      </c>
      <c r="D528" s="1">
        <v>35769</v>
      </c>
      <c r="E528" s="1">
        <v>35779</v>
      </c>
      <c r="F528" t="s">
        <v>144</v>
      </c>
      <c r="G528" s="43">
        <v>1.7490000000000001</v>
      </c>
      <c r="H528" t="s">
        <v>156</v>
      </c>
    </row>
    <row r="529" spans="1:8" x14ac:dyDescent="0.25">
      <c r="A529">
        <v>10768</v>
      </c>
      <c r="B529" t="s">
        <v>222</v>
      </c>
      <c r="C529" t="s">
        <v>154</v>
      </c>
      <c r="D529" s="1">
        <v>35772</v>
      </c>
      <c r="E529" s="1">
        <v>35779</v>
      </c>
      <c r="F529" t="s">
        <v>151</v>
      </c>
      <c r="G529" s="43">
        <v>160.952</v>
      </c>
      <c r="H529" t="s">
        <v>121</v>
      </c>
    </row>
    <row r="530" spans="1:8" x14ac:dyDescent="0.25">
      <c r="A530">
        <v>10769</v>
      </c>
      <c r="B530" t="s">
        <v>228</v>
      </c>
      <c r="C530" t="s">
        <v>154</v>
      </c>
      <c r="D530" s="1">
        <v>35772</v>
      </c>
      <c r="E530" s="1">
        <v>35776</v>
      </c>
      <c r="F530" t="s">
        <v>148</v>
      </c>
      <c r="G530" s="43">
        <v>71.566000000000003</v>
      </c>
      <c r="H530" t="s">
        <v>218</v>
      </c>
    </row>
    <row r="531" spans="1:8" x14ac:dyDescent="0.25">
      <c r="A531">
        <v>10770</v>
      </c>
      <c r="B531" t="s">
        <v>149</v>
      </c>
      <c r="C531" t="s">
        <v>172</v>
      </c>
      <c r="D531" s="1">
        <v>35773</v>
      </c>
      <c r="E531" s="1">
        <v>35781</v>
      </c>
      <c r="F531" t="s">
        <v>144</v>
      </c>
      <c r="G531" s="43">
        <v>5.8520000000000003</v>
      </c>
      <c r="H531" t="s">
        <v>152</v>
      </c>
    </row>
    <row r="532" spans="1:8" x14ac:dyDescent="0.25">
      <c r="A532">
        <v>10771</v>
      </c>
      <c r="B532" t="s">
        <v>164</v>
      </c>
      <c r="C532" t="s">
        <v>160</v>
      </c>
      <c r="D532" s="1">
        <v>35774</v>
      </c>
      <c r="E532" s="1">
        <v>35797</v>
      </c>
      <c r="F532" t="s">
        <v>151</v>
      </c>
      <c r="G532" s="43">
        <v>12.308999999999999</v>
      </c>
      <c r="H532" t="s">
        <v>166</v>
      </c>
    </row>
    <row r="533" spans="1:8" x14ac:dyDescent="0.25">
      <c r="A533">
        <v>10772</v>
      </c>
      <c r="B533" t="s">
        <v>189</v>
      </c>
      <c r="C533" t="s">
        <v>154</v>
      </c>
      <c r="D533" s="1">
        <v>35774</v>
      </c>
      <c r="E533" s="1">
        <v>35783</v>
      </c>
      <c r="F533" t="s">
        <v>151</v>
      </c>
      <c r="G533" s="43">
        <v>100.408</v>
      </c>
      <c r="H533" t="s">
        <v>116</v>
      </c>
    </row>
    <row r="534" spans="1:8" x14ac:dyDescent="0.25">
      <c r="A534">
        <v>10773</v>
      </c>
      <c r="B534" t="s">
        <v>164</v>
      </c>
      <c r="C534" t="s">
        <v>165</v>
      </c>
      <c r="D534" s="1">
        <v>35775</v>
      </c>
      <c r="E534" s="1">
        <v>35780</v>
      </c>
      <c r="F534" t="s">
        <v>144</v>
      </c>
      <c r="G534" s="43">
        <v>106.07299999999999</v>
      </c>
      <c r="H534" t="s">
        <v>166</v>
      </c>
    </row>
    <row r="535" spans="1:8" x14ac:dyDescent="0.25">
      <c r="A535">
        <v>10774</v>
      </c>
      <c r="B535" t="s">
        <v>173</v>
      </c>
      <c r="C535" t="s">
        <v>150</v>
      </c>
      <c r="D535" s="1">
        <v>35775</v>
      </c>
      <c r="E535" s="1">
        <v>35776</v>
      </c>
      <c r="F535" t="s">
        <v>148</v>
      </c>
      <c r="G535" s="43">
        <v>53.02</v>
      </c>
      <c r="H535" t="s">
        <v>124</v>
      </c>
    </row>
    <row r="536" spans="1:8" x14ac:dyDescent="0.25">
      <c r="A536">
        <v>10775</v>
      </c>
      <c r="B536" t="s">
        <v>255</v>
      </c>
      <c r="C536" t="s">
        <v>196</v>
      </c>
      <c r="D536" s="1">
        <v>35776</v>
      </c>
      <c r="E536" s="1">
        <v>35790</v>
      </c>
      <c r="F536" t="s">
        <v>148</v>
      </c>
      <c r="G536" s="43">
        <v>22.274999999999999</v>
      </c>
      <c r="H536" t="s">
        <v>119</v>
      </c>
    </row>
    <row r="537" spans="1:8" x14ac:dyDescent="0.25">
      <c r="A537">
        <v>10776</v>
      </c>
      <c r="B537" t="s">
        <v>164</v>
      </c>
      <c r="C537" t="s">
        <v>165</v>
      </c>
      <c r="D537" s="1">
        <v>35779</v>
      </c>
      <c r="E537" s="1">
        <v>35782</v>
      </c>
      <c r="F537" t="s">
        <v>144</v>
      </c>
      <c r="G537" s="43">
        <v>386.68299999999999</v>
      </c>
      <c r="H537" t="s">
        <v>166</v>
      </c>
    </row>
    <row r="538" spans="1:8" x14ac:dyDescent="0.25">
      <c r="A538">
        <v>10777</v>
      </c>
      <c r="B538" t="s">
        <v>242</v>
      </c>
      <c r="C538" t="s">
        <v>196</v>
      </c>
      <c r="D538" s="1">
        <v>35779</v>
      </c>
      <c r="E538" s="1">
        <v>35816</v>
      </c>
      <c r="F538" t="s">
        <v>151</v>
      </c>
      <c r="G538" s="43">
        <v>3.3109999999999999</v>
      </c>
      <c r="H538" t="s">
        <v>152</v>
      </c>
    </row>
    <row r="539" spans="1:8" x14ac:dyDescent="0.25">
      <c r="A539">
        <v>10778</v>
      </c>
      <c r="B539" t="s">
        <v>188</v>
      </c>
      <c r="C539" t="s">
        <v>154</v>
      </c>
      <c r="D539" s="1">
        <v>35780</v>
      </c>
      <c r="E539" s="1">
        <v>35788</v>
      </c>
      <c r="F539" t="s">
        <v>148</v>
      </c>
      <c r="G539" s="43">
        <v>7.4690000000000003</v>
      </c>
      <c r="H539" t="s">
        <v>124</v>
      </c>
    </row>
    <row r="540" spans="1:8" x14ac:dyDescent="0.25">
      <c r="A540">
        <v>10779</v>
      </c>
      <c r="B540" t="s">
        <v>187</v>
      </c>
      <c r="C540" t="s">
        <v>154</v>
      </c>
      <c r="D540" s="1">
        <v>35780</v>
      </c>
      <c r="E540" s="1">
        <v>35809</v>
      </c>
      <c r="F540" t="s">
        <v>151</v>
      </c>
      <c r="G540" s="43">
        <v>63.942999999999998</v>
      </c>
      <c r="H540" t="s">
        <v>116</v>
      </c>
    </row>
    <row r="541" spans="1:8" x14ac:dyDescent="0.25">
      <c r="A541">
        <v>10780</v>
      </c>
      <c r="B541" t="s">
        <v>192</v>
      </c>
      <c r="C541" t="s">
        <v>175</v>
      </c>
      <c r="D541" s="1">
        <v>35780</v>
      </c>
      <c r="E541" s="1">
        <v>35789</v>
      </c>
      <c r="F541" t="s">
        <v>148</v>
      </c>
      <c r="G541" s="43">
        <v>46.343000000000004</v>
      </c>
      <c r="H541" t="s">
        <v>163</v>
      </c>
    </row>
    <row r="542" spans="1:8" x14ac:dyDescent="0.25">
      <c r="A542">
        <v>10781</v>
      </c>
      <c r="B542" t="s">
        <v>176</v>
      </c>
      <c r="C542" t="s">
        <v>175</v>
      </c>
      <c r="D542" s="1">
        <v>35781</v>
      </c>
      <c r="E542" s="1">
        <v>35783</v>
      </c>
      <c r="F542" t="s">
        <v>144</v>
      </c>
      <c r="G542" s="43">
        <v>80.475999999999999</v>
      </c>
      <c r="H542" t="s">
        <v>177</v>
      </c>
    </row>
    <row r="543" spans="1:8" x14ac:dyDescent="0.25">
      <c r="A543">
        <v>10782</v>
      </c>
      <c r="B543" t="s">
        <v>250</v>
      </c>
      <c r="C543" t="s">
        <v>160</v>
      </c>
      <c r="D543" s="1">
        <v>35781</v>
      </c>
      <c r="E543" s="1">
        <v>35786</v>
      </c>
      <c r="F543" t="s">
        <v>144</v>
      </c>
      <c r="G543" s="43">
        <v>1.21</v>
      </c>
      <c r="H543" t="s">
        <v>240</v>
      </c>
    </row>
    <row r="544" spans="1:8" x14ac:dyDescent="0.25">
      <c r="A544">
        <v>10783</v>
      </c>
      <c r="B544" t="s">
        <v>149</v>
      </c>
      <c r="C544" t="s">
        <v>150</v>
      </c>
      <c r="D544" s="1">
        <v>35782</v>
      </c>
      <c r="E544" s="1">
        <v>35783</v>
      </c>
      <c r="F544" t="s">
        <v>151</v>
      </c>
      <c r="G544" s="43">
        <v>137.47800000000001</v>
      </c>
      <c r="H544" t="s">
        <v>152</v>
      </c>
    </row>
    <row r="545" spans="1:8" x14ac:dyDescent="0.25">
      <c r="A545">
        <v>10784</v>
      </c>
      <c r="B545" t="s">
        <v>184</v>
      </c>
      <c r="C545" t="s">
        <v>150</v>
      </c>
      <c r="D545" s="1">
        <v>35782</v>
      </c>
      <c r="E545" s="1">
        <v>35786</v>
      </c>
      <c r="F545" t="s">
        <v>144</v>
      </c>
      <c r="G545" s="43">
        <v>77.099000000000004</v>
      </c>
      <c r="H545" t="s">
        <v>185</v>
      </c>
    </row>
    <row r="546" spans="1:8" x14ac:dyDescent="0.25">
      <c r="A546">
        <v>10785</v>
      </c>
      <c r="B546" t="s">
        <v>179</v>
      </c>
      <c r="C546" t="s">
        <v>165</v>
      </c>
      <c r="D546" s="1">
        <v>35782</v>
      </c>
      <c r="E546" s="1">
        <v>35788</v>
      </c>
      <c r="F546" t="s">
        <v>144</v>
      </c>
      <c r="G546" s="43">
        <v>1.661</v>
      </c>
      <c r="H546" t="s">
        <v>163</v>
      </c>
    </row>
    <row r="547" spans="1:8" x14ac:dyDescent="0.25">
      <c r="A547">
        <v>10786</v>
      </c>
      <c r="B547" t="s">
        <v>229</v>
      </c>
      <c r="C547" t="s">
        <v>172</v>
      </c>
      <c r="D547" s="1">
        <v>35783</v>
      </c>
      <c r="E547" s="1">
        <v>35787</v>
      </c>
      <c r="F547" t="s">
        <v>148</v>
      </c>
      <c r="G547" s="43">
        <v>121.95699999999999</v>
      </c>
      <c r="H547" t="s">
        <v>152</v>
      </c>
    </row>
    <row r="548" spans="1:8" x14ac:dyDescent="0.25">
      <c r="A548">
        <v>10787</v>
      </c>
      <c r="B548" t="s">
        <v>220</v>
      </c>
      <c r="C548" t="s">
        <v>175</v>
      </c>
      <c r="D548" s="1">
        <v>35783</v>
      </c>
      <c r="E548" s="1">
        <v>35790</v>
      </c>
      <c r="F548" t="s">
        <v>148</v>
      </c>
      <c r="G548" s="43">
        <v>274.923</v>
      </c>
      <c r="H548" t="s">
        <v>145</v>
      </c>
    </row>
    <row r="549" spans="1:8" x14ac:dyDescent="0.25">
      <c r="A549">
        <v>10788</v>
      </c>
      <c r="B549" t="s">
        <v>182</v>
      </c>
      <c r="C549" t="s">
        <v>165</v>
      </c>
      <c r="D549" s="1">
        <v>35786</v>
      </c>
      <c r="E549" s="1">
        <v>35814</v>
      </c>
      <c r="F549" t="s">
        <v>151</v>
      </c>
      <c r="G549" s="43">
        <v>46.97</v>
      </c>
      <c r="H549" t="s">
        <v>116</v>
      </c>
    </row>
    <row r="550" spans="1:8" x14ac:dyDescent="0.25">
      <c r="A550">
        <v>10789</v>
      </c>
      <c r="B550" t="s">
        <v>238</v>
      </c>
      <c r="C550" t="s">
        <v>165</v>
      </c>
      <c r="D550" s="1">
        <v>35786</v>
      </c>
      <c r="E550" s="1">
        <v>35795</v>
      </c>
      <c r="F550" t="s">
        <v>151</v>
      </c>
      <c r="G550" s="43">
        <v>110.66</v>
      </c>
      <c r="H550" t="s">
        <v>145</v>
      </c>
    </row>
    <row r="551" spans="1:8" x14ac:dyDescent="0.25">
      <c r="A551">
        <v>10790</v>
      </c>
      <c r="B551" t="s">
        <v>242</v>
      </c>
      <c r="C551" t="s">
        <v>147</v>
      </c>
      <c r="D551" s="1">
        <v>35786</v>
      </c>
      <c r="E551" s="1">
        <v>35790</v>
      </c>
      <c r="F551" t="s">
        <v>148</v>
      </c>
      <c r="G551" s="43">
        <v>31.053000000000001</v>
      </c>
      <c r="H551" t="s">
        <v>152</v>
      </c>
    </row>
    <row r="552" spans="1:8" x14ac:dyDescent="0.25">
      <c r="A552">
        <v>10791</v>
      </c>
      <c r="B552" t="s">
        <v>178</v>
      </c>
      <c r="C552" t="s">
        <v>147</v>
      </c>
      <c r="D552" s="1">
        <v>35787</v>
      </c>
      <c r="E552" s="1">
        <v>35796</v>
      </c>
      <c r="F552" t="s">
        <v>151</v>
      </c>
      <c r="G552" s="43">
        <v>18.535</v>
      </c>
      <c r="H552" t="s">
        <v>116</v>
      </c>
    </row>
    <row r="553" spans="1:8" x14ac:dyDescent="0.25">
      <c r="A553">
        <v>10792</v>
      </c>
      <c r="B553" t="s">
        <v>230</v>
      </c>
      <c r="C553" t="s">
        <v>165</v>
      </c>
      <c r="D553" s="1">
        <v>35787</v>
      </c>
      <c r="E553" s="1">
        <v>35795</v>
      </c>
      <c r="F553" t="s">
        <v>144</v>
      </c>
      <c r="G553" s="43">
        <v>26.169</v>
      </c>
      <c r="H553" t="s">
        <v>231</v>
      </c>
    </row>
    <row r="554" spans="1:8" x14ac:dyDescent="0.25">
      <c r="A554">
        <v>10793</v>
      </c>
      <c r="B554" t="s">
        <v>222</v>
      </c>
      <c r="C554" t="s">
        <v>154</v>
      </c>
      <c r="D554" s="1">
        <v>35788</v>
      </c>
      <c r="E554" s="1">
        <v>35803</v>
      </c>
      <c r="F554" t="s">
        <v>144</v>
      </c>
      <c r="G554" s="43">
        <v>4.9720000000000004</v>
      </c>
      <c r="H554" t="s">
        <v>121</v>
      </c>
    </row>
    <row r="555" spans="1:8" x14ac:dyDescent="0.25">
      <c r="A555">
        <v>10794</v>
      </c>
      <c r="B555" t="s">
        <v>170</v>
      </c>
      <c r="C555" t="s">
        <v>147</v>
      </c>
      <c r="D555" s="1">
        <v>35788</v>
      </c>
      <c r="E555" s="1">
        <v>35797</v>
      </c>
      <c r="F555" t="s">
        <v>148</v>
      </c>
      <c r="G555" s="43">
        <v>23.638999999999999</v>
      </c>
      <c r="H555" t="s">
        <v>152</v>
      </c>
    </row>
    <row r="556" spans="1:8" x14ac:dyDescent="0.25">
      <c r="A556">
        <v>10795</v>
      </c>
      <c r="B556" t="s">
        <v>164</v>
      </c>
      <c r="C556" t="s">
        <v>172</v>
      </c>
      <c r="D556" s="1">
        <v>35788</v>
      </c>
      <c r="E556" s="1">
        <v>35815</v>
      </c>
      <c r="F556" t="s">
        <v>151</v>
      </c>
      <c r="G556" s="43">
        <v>139.32599999999999</v>
      </c>
      <c r="H556" t="s">
        <v>166</v>
      </c>
    </row>
    <row r="557" spans="1:8" x14ac:dyDescent="0.25">
      <c r="A557">
        <v>10796</v>
      </c>
      <c r="B557" t="s">
        <v>162</v>
      </c>
      <c r="C557" t="s">
        <v>154</v>
      </c>
      <c r="D557" s="1">
        <v>35789</v>
      </c>
      <c r="E557" s="1">
        <v>35809</v>
      </c>
      <c r="F557" t="s">
        <v>148</v>
      </c>
      <c r="G557" s="43">
        <v>29.172000000000001</v>
      </c>
      <c r="H557" t="s">
        <v>163</v>
      </c>
    </row>
    <row r="558" spans="1:8" x14ac:dyDescent="0.25">
      <c r="A558">
        <v>10797</v>
      </c>
      <c r="B558" t="s">
        <v>224</v>
      </c>
      <c r="C558" t="s">
        <v>196</v>
      </c>
      <c r="D558" s="1">
        <v>35789</v>
      </c>
      <c r="E558" s="1">
        <v>35800</v>
      </c>
      <c r="F558" t="s">
        <v>151</v>
      </c>
      <c r="G558" s="43">
        <v>36.685000000000002</v>
      </c>
      <c r="H558" t="s">
        <v>116</v>
      </c>
    </row>
    <row r="559" spans="1:8" x14ac:dyDescent="0.25">
      <c r="A559">
        <v>10798</v>
      </c>
      <c r="B559" t="s">
        <v>206</v>
      </c>
      <c r="C559" t="s">
        <v>175</v>
      </c>
      <c r="D559" s="1">
        <v>35790</v>
      </c>
      <c r="E559" s="1">
        <v>35800</v>
      </c>
      <c r="F559" t="s">
        <v>148</v>
      </c>
      <c r="G559" s="43">
        <v>2.5630000000000002</v>
      </c>
      <c r="H559" t="s">
        <v>121</v>
      </c>
    </row>
    <row r="560" spans="1:8" x14ac:dyDescent="0.25">
      <c r="A560">
        <v>10799</v>
      </c>
      <c r="B560" t="s">
        <v>208</v>
      </c>
      <c r="C560" t="s">
        <v>160</v>
      </c>
      <c r="D560" s="1">
        <v>35790</v>
      </c>
      <c r="E560" s="1">
        <v>35800</v>
      </c>
      <c r="F560" t="s">
        <v>144</v>
      </c>
      <c r="G560" s="43">
        <v>33.835999999999999</v>
      </c>
      <c r="H560" t="s">
        <v>116</v>
      </c>
    </row>
    <row r="561" spans="1:8" x14ac:dyDescent="0.25">
      <c r="A561">
        <v>10800</v>
      </c>
      <c r="B561" t="s">
        <v>223</v>
      </c>
      <c r="C561" t="s">
        <v>165</v>
      </c>
      <c r="D561" s="1">
        <v>35790</v>
      </c>
      <c r="E561" s="1">
        <v>35800</v>
      </c>
      <c r="F561" t="s">
        <v>144</v>
      </c>
      <c r="G561" s="43">
        <v>151.184</v>
      </c>
      <c r="H561" t="s">
        <v>121</v>
      </c>
    </row>
    <row r="562" spans="1:8" x14ac:dyDescent="0.25">
      <c r="A562">
        <v>10801</v>
      </c>
      <c r="B562" t="s">
        <v>210</v>
      </c>
      <c r="C562" t="s">
        <v>150</v>
      </c>
      <c r="D562" s="1">
        <v>35793</v>
      </c>
      <c r="E562" s="1">
        <v>35795</v>
      </c>
      <c r="F562" t="s">
        <v>151</v>
      </c>
      <c r="G562" s="43">
        <v>106.79900000000001</v>
      </c>
      <c r="H562" t="s">
        <v>191</v>
      </c>
    </row>
    <row r="563" spans="1:8" x14ac:dyDescent="0.25">
      <c r="A563">
        <v>10802</v>
      </c>
      <c r="B563" t="s">
        <v>217</v>
      </c>
      <c r="C563" t="s">
        <v>150</v>
      </c>
      <c r="D563" s="1">
        <v>35793</v>
      </c>
      <c r="E563" s="1">
        <v>35797</v>
      </c>
      <c r="F563" t="s">
        <v>151</v>
      </c>
      <c r="G563" s="43">
        <v>282.98599999999999</v>
      </c>
      <c r="H563" t="s">
        <v>218</v>
      </c>
    </row>
    <row r="564" spans="1:8" x14ac:dyDescent="0.25">
      <c r="A564">
        <v>10803</v>
      </c>
      <c r="B564" t="s">
        <v>161</v>
      </c>
      <c r="C564" t="s">
        <v>150</v>
      </c>
      <c r="D564" s="1">
        <v>35794</v>
      </c>
      <c r="E564" s="1">
        <v>35801</v>
      </c>
      <c r="F564" t="s">
        <v>148</v>
      </c>
      <c r="G564" s="43">
        <v>60.753</v>
      </c>
      <c r="H564" t="s">
        <v>152</v>
      </c>
    </row>
    <row r="565" spans="1:8" x14ac:dyDescent="0.25">
      <c r="A565">
        <v>10804</v>
      </c>
      <c r="B565" t="s">
        <v>223</v>
      </c>
      <c r="C565" t="s">
        <v>147</v>
      </c>
      <c r="D565" s="1">
        <v>35794</v>
      </c>
      <c r="E565" s="1">
        <v>35802</v>
      </c>
      <c r="F565" t="s">
        <v>151</v>
      </c>
      <c r="G565" s="43">
        <v>30.062999999999999</v>
      </c>
      <c r="H565" t="s">
        <v>121</v>
      </c>
    </row>
    <row r="566" spans="1:8" x14ac:dyDescent="0.25">
      <c r="A566">
        <v>10805</v>
      </c>
      <c r="B566" t="s">
        <v>204</v>
      </c>
      <c r="C566" t="s">
        <v>175</v>
      </c>
      <c r="D566" s="1">
        <v>35794</v>
      </c>
      <c r="E566" s="1">
        <v>35804</v>
      </c>
      <c r="F566" t="s">
        <v>144</v>
      </c>
      <c r="G566" s="43">
        <v>261.07400000000001</v>
      </c>
      <c r="H566" t="s">
        <v>119</v>
      </c>
    </row>
    <row r="567" spans="1:8" x14ac:dyDescent="0.25">
      <c r="A567">
        <v>10806</v>
      </c>
      <c r="B567" t="s">
        <v>153</v>
      </c>
      <c r="C567" t="s">
        <v>154</v>
      </c>
      <c r="D567" s="1">
        <v>35795</v>
      </c>
      <c r="E567" s="1">
        <v>35800</v>
      </c>
      <c r="F567" t="s">
        <v>151</v>
      </c>
      <c r="G567" s="43">
        <v>24.321000000000002</v>
      </c>
      <c r="H567" t="s">
        <v>145</v>
      </c>
    </row>
    <row r="568" spans="1:8" x14ac:dyDescent="0.25">
      <c r="A568">
        <v>10807</v>
      </c>
      <c r="B568" t="s">
        <v>241</v>
      </c>
      <c r="C568" t="s">
        <v>150</v>
      </c>
      <c r="D568" s="1">
        <v>35795</v>
      </c>
      <c r="E568" s="1">
        <v>35825</v>
      </c>
      <c r="F568" t="s">
        <v>148</v>
      </c>
      <c r="G568" s="43">
        <v>1.496</v>
      </c>
      <c r="H568" t="s">
        <v>185</v>
      </c>
    </row>
    <row r="569" spans="1:8" x14ac:dyDescent="0.25">
      <c r="A569">
        <v>10808</v>
      </c>
      <c r="B569" t="s">
        <v>216</v>
      </c>
      <c r="C569" t="s">
        <v>175</v>
      </c>
      <c r="D569" s="1">
        <v>35796</v>
      </c>
      <c r="E569" s="1">
        <v>35804</v>
      </c>
      <c r="F569" t="s">
        <v>144</v>
      </c>
      <c r="G569" s="43">
        <v>50.082999999999998</v>
      </c>
      <c r="H569" t="s">
        <v>119</v>
      </c>
    </row>
    <row r="570" spans="1:8" x14ac:dyDescent="0.25">
      <c r="A570">
        <v>10809</v>
      </c>
      <c r="B570" t="s">
        <v>161</v>
      </c>
      <c r="C570" t="s">
        <v>196</v>
      </c>
      <c r="D570" s="1">
        <v>35796</v>
      </c>
      <c r="E570" s="1">
        <v>35802</v>
      </c>
      <c r="F570" t="s">
        <v>148</v>
      </c>
      <c r="G570" s="43">
        <v>5.3570000000000002</v>
      </c>
      <c r="H570" t="s">
        <v>152</v>
      </c>
    </row>
    <row r="571" spans="1:8" x14ac:dyDescent="0.25">
      <c r="A571">
        <v>10810</v>
      </c>
      <c r="B571" t="s">
        <v>247</v>
      </c>
      <c r="C571" t="s">
        <v>175</v>
      </c>
      <c r="D571" s="1">
        <v>35796</v>
      </c>
      <c r="E571" s="1">
        <v>35802</v>
      </c>
      <c r="F571" t="s">
        <v>144</v>
      </c>
      <c r="G571" s="43">
        <v>4.7629999999999999</v>
      </c>
      <c r="H571" t="s">
        <v>215</v>
      </c>
    </row>
    <row r="572" spans="1:8" x14ac:dyDescent="0.25">
      <c r="A572">
        <v>10811</v>
      </c>
      <c r="B572" t="s">
        <v>236</v>
      </c>
      <c r="C572" t="s">
        <v>172</v>
      </c>
      <c r="D572" s="1">
        <v>35797</v>
      </c>
      <c r="E572" s="1">
        <v>35803</v>
      </c>
      <c r="F572" t="s">
        <v>148</v>
      </c>
      <c r="G572" s="43">
        <v>34.341999999999999</v>
      </c>
      <c r="H572" t="s">
        <v>163</v>
      </c>
    </row>
    <row r="573" spans="1:8" x14ac:dyDescent="0.25">
      <c r="A573">
        <v>10812</v>
      </c>
      <c r="B573" t="s">
        <v>194</v>
      </c>
      <c r="C573" t="s">
        <v>143</v>
      </c>
      <c r="D573" s="1">
        <v>35797</v>
      </c>
      <c r="E573" s="1">
        <v>35807</v>
      </c>
      <c r="F573" t="s">
        <v>148</v>
      </c>
      <c r="G573" s="43">
        <v>65.757999999999996</v>
      </c>
      <c r="H573" t="s">
        <v>185</v>
      </c>
    </row>
    <row r="574" spans="1:8" x14ac:dyDescent="0.25">
      <c r="A574">
        <v>10813</v>
      </c>
      <c r="B574" t="s">
        <v>193</v>
      </c>
      <c r="C574" t="s">
        <v>165</v>
      </c>
      <c r="D574" s="1">
        <v>35800</v>
      </c>
      <c r="E574" s="1">
        <v>35804</v>
      </c>
      <c r="F574" t="s">
        <v>148</v>
      </c>
      <c r="G574" s="43">
        <v>52.118000000000002</v>
      </c>
      <c r="H574" t="s">
        <v>152</v>
      </c>
    </row>
    <row r="575" spans="1:8" x14ac:dyDescent="0.25">
      <c r="A575">
        <v>10814</v>
      </c>
      <c r="B575" t="s">
        <v>153</v>
      </c>
      <c r="C575" t="s">
        <v>154</v>
      </c>
      <c r="D575" s="1">
        <v>35800</v>
      </c>
      <c r="E575" s="1">
        <v>35809</v>
      </c>
      <c r="F575" t="s">
        <v>144</v>
      </c>
      <c r="G575" s="43">
        <v>144.03399999999999</v>
      </c>
      <c r="H575" t="s">
        <v>145</v>
      </c>
    </row>
    <row r="576" spans="1:8" x14ac:dyDescent="0.25">
      <c r="A576">
        <v>10815</v>
      </c>
      <c r="B576" t="s">
        <v>209</v>
      </c>
      <c r="C576" t="s">
        <v>175</v>
      </c>
      <c r="D576" s="1">
        <v>35800</v>
      </c>
      <c r="E576" s="1">
        <v>35809</v>
      </c>
      <c r="F576" t="s">
        <v>144</v>
      </c>
      <c r="G576" s="43">
        <v>16.082000000000001</v>
      </c>
      <c r="H576" t="s">
        <v>119</v>
      </c>
    </row>
    <row r="577" spans="1:8" x14ac:dyDescent="0.25">
      <c r="A577">
        <v>10816</v>
      </c>
      <c r="B577" t="s">
        <v>251</v>
      </c>
      <c r="C577" t="s">
        <v>150</v>
      </c>
      <c r="D577" s="1">
        <v>35801</v>
      </c>
      <c r="E577" s="1">
        <v>35830</v>
      </c>
      <c r="F577" t="s">
        <v>151</v>
      </c>
      <c r="G577" s="43">
        <v>791.75800000000004</v>
      </c>
      <c r="H577" t="s">
        <v>119</v>
      </c>
    </row>
    <row r="578" spans="1:8" x14ac:dyDescent="0.25">
      <c r="A578">
        <v>10817</v>
      </c>
      <c r="B578" t="s">
        <v>208</v>
      </c>
      <c r="C578" t="s">
        <v>154</v>
      </c>
      <c r="D578" s="1">
        <v>35801</v>
      </c>
      <c r="E578" s="1">
        <v>35808</v>
      </c>
      <c r="F578" t="s">
        <v>151</v>
      </c>
      <c r="G578" s="43">
        <v>336.67700000000002</v>
      </c>
      <c r="H578" t="s">
        <v>116</v>
      </c>
    </row>
    <row r="579" spans="1:8" x14ac:dyDescent="0.25">
      <c r="A579">
        <v>10818</v>
      </c>
      <c r="B579" t="s">
        <v>184</v>
      </c>
      <c r="C579" t="s">
        <v>196</v>
      </c>
      <c r="D579" s="1">
        <v>35802</v>
      </c>
      <c r="E579" s="1">
        <v>35807</v>
      </c>
      <c r="F579" t="s">
        <v>144</v>
      </c>
      <c r="G579" s="43">
        <v>72.028000000000006</v>
      </c>
      <c r="H579" t="s">
        <v>185</v>
      </c>
    </row>
    <row r="580" spans="1:8" x14ac:dyDescent="0.25">
      <c r="A580">
        <v>10819</v>
      </c>
      <c r="B580" t="s">
        <v>250</v>
      </c>
      <c r="C580" t="s">
        <v>175</v>
      </c>
      <c r="D580" s="1">
        <v>35802</v>
      </c>
      <c r="E580" s="1">
        <v>35811</v>
      </c>
      <c r="F580" t="s">
        <v>144</v>
      </c>
      <c r="G580" s="43">
        <v>21.736000000000001</v>
      </c>
      <c r="H580" t="s">
        <v>240</v>
      </c>
    </row>
    <row r="581" spans="1:8" x14ac:dyDescent="0.25">
      <c r="A581">
        <v>10820</v>
      </c>
      <c r="B581" t="s">
        <v>171</v>
      </c>
      <c r="C581" t="s">
        <v>154</v>
      </c>
      <c r="D581" s="1">
        <v>35802</v>
      </c>
      <c r="E581" s="1">
        <v>35808</v>
      </c>
      <c r="F581" t="s">
        <v>151</v>
      </c>
      <c r="G581" s="43">
        <v>41.271999999999998</v>
      </c>
      <c r="H581" t="s">
        <v>119</v>
      </c>
    </row>
    <row r="582" spans="1:8" x14ac:dyDescent="0.25">
      <c r="A582">
        <v>10821</v>
      </c>
      <c r="B582" t="s">
        <v>181</v>
      </c>
      <c r="C582" t="s">
        <v>165</v>
      </c>
      <c r="D582" s="1">
        <v>35803</v>
      </c>
      <c r="E582" s="1">
        <v>35810</v>
      </c>
      <c r="F582" t="s">
        <v>148</v>
      </c>
      <c r="G582" s="43">
        <v>40.347999999999999</v>
      </c>
      <c r="H582" t="s">
        <v>119</v>
      </c>
    </row>
    <row r="583" spans="1:8" x14ac:dyDescent="0.25">
      <c r="A583">
        <v>10822</v>
      </c>
      <c r="B583" t="s">
        <v>253</v>
      </c>
      <c r="C583" t="s">
        <v>147</v>
      </c>
      <c r="D583" s="1">
        <v>35803</v>
      </c>
      <c r="E583" s="1">
        <v>35811</v>
      </c>
      <c r="F583" t="s">
        <v>144</v>
      </c>
      <c r="G583" s="43">
        <v>7.7</v>
      </c>
      <c r="H583" t="s">
        <v>119</v>
      </c>
    </row>
    <row r="584" spans="1:8" x14ac:dyDescent="0.25">
      <c r="A584">
        <v>10823</v>
      </c>
      <c r="B584" t="s">
        <v>192</v>
      </c>
      <c r="C584" t="s">
        <v>143</v>
      </c>
      <c r="D584" s="1">
        <v>35804</v>
      </c>
      <c r="E584" s="1">
        <v>35808</v>
      </c>
      <c r="F584" t="s">
        <v>151</v>
      </c>
      <c r="G584" s="43">
        <v>180.36699999999999</v>
      </c>
      <c r="H584" t="s">
        <v>163</v>
      </c>
    </row>
    <row r="585" spans="1:8" x14ac:dyDescent="0.25">
      <c r="A585">
        <v>10824</v>
      </c>
      <c r="B585" t="s">
        <v>173</v>
      </c>
      <c r="C585" t="s">
        <v>172</v>
      </c>
      <c r="D585" s="1">
        <v>35804</v>
      </c>
      <c r="E585" s="1">
        <v>35825</v>
      </c>
      <c r="F585" t="s">
        <v>148</v>
      </c>
      <c r="G585" s="43">
        <v>1.353</v>
      </c>
      <c r="H585" t="s">
        <v>124</v>
      </c>
    </row>
    <row r="586" spans="1:8" x14ac:dyDescent="0.25">
      <c r="A586">
        <v>10825</v>
      </c>
      <c r="B586" t="s">
        <v>224</v>
      </c>
      <c r="C586" t="s">
        <v>165</v>
      </c>
      <c r="D586" s="1">
        <v>35804</v>
      </c>
      <c r="E586" s="1">
        <v>35809</v>
      </c>
      <c r="F586" t="s">
        <v>148</v>
      </c>
      <c r="G586" s="43">
        <v>87.174999999999997</v>
      </c>
      <c r="H586" t="s">
        <v>116</v>
      </c>
    </row>
    <row r="587" spans="1:8" x14ac:dyDescent="0.25">
      <c r="A587">
        <v>10826</v>
      </c>
      <c r="B587" t="s">
        <v>174</v>
      </c>
      <c r="C587" t="s">
        <v>147</v>
      </c>
      <c r="D587" s="1">
        <v>35807</v>
      </c>
      <c r="E587" s="1">
        <v>35832</v>
      </c>
      <c r="F587" t="s">
        <v>148</v>
      </c>
      <c r="G587" s="43">
        <v>7.7990000000000004</v>
      </c>
      <c r="H587" t="s">
        <v>145</v>
      </c>
    </row>
    <row r="588" spans="1:8" x14ac:dyDescent="0.25">
      <c r="A588">
        <v>10827</v>
      </c>
      <c r="B588" t="s">
        <v>213</v>
      </c>
      <c r="C588" t="s">
        <v>165</v>
      </c>
      <c r="D588" s="1">
        <v>35807</v>
      </c>
      <c r="E588" s="1">
        <v>35832</v>
      </c>
      <c r="F588" t="s">
        <v>151</v>
      </c>
      <c r="G588" s="43">
        <v>69.894000000000005</v>
      </c>
      <c r="H588" t="s">
        <v>145</v>
      </c>
    </row>
    <row r="589" spans="1:8" x14ac:dyDescent="0.25">
      <c r="A589">
        <v>10828</v>
      </c>
      <c r="B589" t="s">
        <v>245</v>
      </c>
      <c r="C589" t="s">
        <v>160</v>
      </c>
      <c r="D589" s="1">
        <v>35808</v>
      </c>
      <c r="E589" s="1">
        <v>35830</v>
      </c>
      <c r="F589" t="s">
        <v>148</v>
      </c>
      <c r="G589" s="43">
        <v>99.935000000000002</v>
      </c>
      <c r="H589" t="s">
        <v>240</v>
      </c>
    </row>
    <row r="590" spans="1:8" x14ac:dyDescent="0.25">
      <c r="A590">
        <v>10829</v>
      </c>
      <c r="B590" t="s">
        <v>206</v>
      </c>
      <c r="C590" t="s">
        <v>160</v>
      </c>
      <c r="D590" s="1">
        <v>35808</v>
      </c>
      <c r="E590" s="1">
        <v>35818</v>
      </c>
      <c r="F590" t="s">
        <v>148</v>
      </c>
      <c r="G590" s="43">
        <v>170.19200000000001</v>
      </c>
      <c r="H590" t="s">
        <v>121</v>
      </c>
    </row>
    <row r="591" spans="1:8" x14ac:dyDescent="0.25">
      <c r="A591">
        <v>10830</v>
      </c>
      <c r="B591" t="s">
        <v>146</v>
      </c>
      <c r="C591" t="s">
        <v>150</v>
      </c>
      <c r="D591" s="1">
        <v>35808</v>
      </c>
      <c r="E591" s="1">
        <v>35816</v>
      </c>
      <c r="F591" t="s">
        <v>151</v>
      </c>
      <c r="G591" s="43">
        <v>90.013000000000005</v>
      </c>
      <c r="H591" t="s">
        <v>152</v>
      </c>
    </row>
    <row r="592" spans="1:8" x14ac:dyDescent="0.25">
      <c r="A592">
        <v>10831</v>
      </c>
      <c r="B592" t="s">
        <v>233</v>
      </c>
      <c r="C592" t="s">
        <v>154</v>
      </c>
      <c r="D592" s="1">
        <v>35809</v>
      </c>
      <c r="E592" s="1">
        <v>35818</v>
      </c>
      <c r="F592" t="s">
        <v>151</v>
      </c>
      <c r="G592" s="43">
        <v>79.409000000000006</v>
      </c>
      <c r="H592" t="s">
        <v>234</v>
      </c>
    </row>
    <row r="593" spans="1:8" x14ac:dyDescent="0.25">
      <c r="A593">
        <v>10832</v>
      </c>
      <c r="B593" t="s">
        <v>220</v>
      </c>
      <c r="C593" t="s">
        <v>175</v>
      </c>
      <c r="D593" s="1">
        <v>35809</v>
      </c>
      <c r="E593" s="1">
        <v>35814</v>
      </c>
      <c r="F593" t="s">
        <v>151</v>
      </c>
      <c r="G593" s="43">
        <v>47.585999999999999</v>
      </c>
      <c r="H593" t="s">
        <v>145</v>
      </c>
    </row>
    <row r="594" spans="1:8" x14ac:dyDescent="0.25">
      <c r="A594">
        <v>10833</v>
      </c>
      <c r="B594" t="s">
        <v>237</v>
      </c>
      <c r="C594" t="s">
        <v>147</v>
      </c>
      <c r="D594" s="1">
        <v>35810</v>
      </c>
      <c r="E594" s="1">
        <v>35818</v>
      </c>
      <c r="F594" t="s">
        <v>151</v>
      </c>
      <c r="G594" s="43">
        <v>78.638999999999996</v>
      </c>
      <c r="H594" t="s">
        <v>116</v>
      </c>
    </row>
    <row r="595" spans="1:8" x14ac:dyDescent="0.25">
      <c r="A595">
        <v>10834</v>
      </c>
      <c r="B595" t="s">
        <v>146</v>
      </c>
      <c r="C595" t="s">
        <v>165</v>
      </c>
      <c r="D595" s="1">
        <v>35810</v>
      </c>
      <c r="E595" s="1">
        <v>35814</v>
      </c>
      <c r="F595" t="s">
        <v>144</v>
      </c>
      <c r="G595" s="43">
        <v>32.758000000000003</v>
      </c>
      <c r="H595" t="s">
        <v>152</v>
      </c>
    </row>
    <row r="596" spans="1:8" x14ac:dyDescent="0.25">
      <c r="A596">
        <v>10835</v>
      </c>
      <c r="B596" t="s">
        <v>256</v>
      </c>
      <c r="C596" t="s">
        <v>165</v>
      </c>
      <c r="D596" s="1">
        <v>35810</v>
      </c>
      <c r="E596" s="1">
        <v>35816</v>
      </c>
      <c r="F596" t="s">
        <v>144</v>
      </c>
      <c r="G596" s="43">
        <v>76.483000000000004</v>
      </c>
      <c r="H596" t="s">
        <v>116</v>
      </c>
    </row>
    <row r="597" spans="1:8" x14ac:dyDescent="0.25">
      <c r="A597">
        <v>10836</v>
      </c>
      <c r="B597" t="s">
        <v>164</v>
      </c>
      <c r="C597" t="s">
        <v>196</v>
      </c>
      <c r="D597" s="1">
        <v>35811</v>
      </c>
      <c r="E597" s="1">
        <v>35816</v>
      </c>
      <c r="F597" t="s">
        <v>148</v>
      </c>
      <c r="G597" s="43">
        <v>453.06799999999998</v>
      </c>
      <c r="H597" t="s">
        <v>166</v>
      </c>
    </row>
    <row r="598" spans="1:8" x14ac:dyDescent="0.25">
      <c r="A598">
        <v>10837</v>
      </c>
      <c r="B598" t="s">
        <v>188</v>
      </c>
      <c r="C598" t="s">
        <v>160</v>
      </c>
      <c r="D598" s="1">
        <v>35811</v>
      </c>
      <c r="E598" s="1">
        <v>35818</v>
      </c>
      <c r="F598" t="s">
        <v>144</v>
      </c>
      <c r="G598" s="43">
        <v>14.651999999999999</v>
      </c>
      <c r="H598" t="s">
        <v>124</v>
      </c>
    </row>
    <row r="599" spans="1:8" x14ac:dyDescent="0.25">
      <c r="A599">
        <v>10838</v>
      </c>
      <c r="B599" t="s">
        <v>236</v>
      </c>
      <c r="C599" t="s">
        <v>154</v>
      </c>
      <c r="D599" s="1">
        <v>35814</v>
      </c>
      <c r="E599" s="1">
        <v>35818</v>
      </c>
      <c r="F599" t="s">
        <v>144</v>
      </c>
      <c r="G599" s="43">
        <v>65.207999999999998</v>
      </c>
      <c r="H599" t="s">
        <v>163</v>
      </c>
    </row>
    <row r="600" spans="1:8" x14ac:dyDescent="0.25">
      <c r="A600">
        <v>10839</v>
      </c>
      <c r="B600" t="s">
        <v>146</v>
      </c>
      <c r="C600" t="s">
        <v>154</v>
      </c>
      <c r="D600" s="1">
        <v>35814</v>
      </c>
      <c r="E600" s="1">
        <v>35817</v>
      </c>
      <c r="F600" t="s">
        <v>144</v>
      </c>
      <c r="G600" s="43">
        <v>38.972999999999999</v>
      </c>
      <c r="H600" t="s">
        <v>152</v>
      </c>
    </row>
    <row r="601" spans="1:8" x14ac:dyDescent="0.25">
      <c r="A601">
        <v>10840</v>
      </c>
      <c r="B601" t="s">
        <v>236</v>
      </c>
      <c r="C601" t="s">
        <v>150</v>
      </c>
      <c r="D601" s="1">
        <v>35814</v>
      </c>
      <c r="E601" s="1">
        <v>35842</v>
      </c>
      <c r="F601" t="s">
        <v>151</v>
      </c>
      <c r="G601" s="43">
        <v>2.9809999999999999</v>
      </c>
      <c r="H601" t="s">
        <v>163</v>
      </c>
    </row>
    <row r="602" spans="1:8" x14ac:dyDescent="0.25">
      <c r="A602">
        <v>10841</v>
      </c>
      <c r="B602" t="s">
        <v>155</v>
      </c>
      <c r="C602" t="s">
        <v>143</v>
      </c>
      <c r="D602" s="1">
        <v>35815</v>
      </c>
      <c r="E602" s="1">
        <v>35824</v>
      </c>
      <c r="F602" t="s">
        <v>151</v>
      </c>
      <c r="G602" s="43">
        <v>466.73</v>
      </c>
      <c r="H602" t="s">
        <v>156</v>
      </c>
    </row>
    <row r="603" spans="1:8" x14ac:dyDescent="0.25">
      <c r="A603">
        <v>10842</v>
      </c>
      <c r="B603" t="s">
        <v>186</v>
      </c>
      <c r="C603" t="s">
        <v>165</v>
      </c>
      <c r="D603" s="1">
        <v>35815</v>
      </c>
      <c r="E603" s="1">
        <v>35824</v>
      </c>
      <c r="F603" t="s">
        <v>144</v>
      </c>
      <c r="G603" s="43">
        <v>59.862000000000002</v>
      </c>
      <c r="H603" t="s">
        <v>168</v>
      </c>
    </row>
    <row r="604" spans="1:8" x14ac:dyDescent="0.25">
      <c r="A604">
        <v>10843</v>
      </c>
      <c r="B604" t="s">
        <v>153</v>
      </c>
      <c r="C604" t="s">
        <v>150</v>
      </c>
      <c r="D604" s="1">
        <v>35816</v>
      </c>
      <c r="E604" s="1">
        <v>35821</v>
      </c>
      <c r="F604" t="s">
        <v>151</v>
      </c>
      <c r="G604" s="43">
        <v>10.186</v>
      </c>
      <c r="H604" t="s">
        <v>145</v>
      </c>
    </row>
    <row r="605" spans="1:8" x14ac:dyDescent="0.25">
      <c r="A605">
        <v>10844</v>
      </c>
      <c r="B605" t="s">
        <v>221</v>
      </c>
      <c r="C605" t="s">
        <v>172</v>
      </c>
      <c r="D605" s="1">
        <v>35816</v>
      </c>
      <c r="E605" s="1">
        <v>35821</v>
      </c>
      <c r="F605" t="s">
        <v>151</v>
      </c>
      <c r="G605" s="43">
        <v>27.742000000000001</v>
      </c>
      <c r="H605" t="s">
        <v>166</v>
      </c>
    </row>
    <row r="606" spans="1:8" x14ac:dyDescent="0.25">
      <c r="A606">
        <v>10845</v>
      </c>
      <c r="B606" t="s">
        <v>182</v>
      </c>
      <c r="C606" t="s">
        <v>172</v>
      </c>
      <c r="D606" s="1">
        <v>35816</v>
      </c>
      <c r="E606" s="1">
        <v>35825</v>
      </c>
      <c r="F606" t="s">
        <v>148</v>
      </c>
      <c r="G606" s="43">
        <v>234.27799999999999</v>
      </c>
      <c r="H606" t="s">
        <v>116</v>
      </c>
    </row>
    <row r="607" spans="1:8" x14ac:dyDescent="0.25">
      <c r="A607">
        <v>10846</v>
      </c>
      <c r="B607" t="s">
        <v>155</v>
      </c>
      <c r="C607" t="s">
        <v>175</v>
      </c>
      <c r="D607" s="1">
        <v>35817</v>
      </c>
      <c r="E607" s="1">
        <v>35818</v>
      </c>
      <c r="F607" t="s">
        <v>144</v>
      </c>
      <c r="G607" s="43">
        <v>62.106000000000002</v>
      </c>
      <c r="H607" t="s">
        <v>156</v>
      </c>
    </row>
    <row r="608" spans="1:8" x14ac:dyDescent="0.25">
      <c r="A608">
        <v>10847</v>
      </c>
      <c r="B608" t="s">
        <v>209</v>
      </c>
      <c r="C608" t="s">
        <v>150</v>
      </c>
      <c r="D608" s="1">
        <v>35817</v>
      </c>
      <c r="E608" s="1">
        <v>35836</v>
      </c>
      <c r="F608" t="s">
        <v>144</v>
      </c>
      <c r="G608" s="43">
        <v>536.327</v>
      </c>
      <c r="H608" t="s">
        <v>119</v>
      </c>
    </row>
    <row r="609" spans="1:8" x14ac:dyDescent="0.25">
      <c r="A609">
        <v>10848</v>
      </c>
      <c r="B609" t="s">
        <v>243</v>
      </c>
      <c r="C609" t="s">
        <v>196</v>
      </c>
      <c r="D609" s="1">
        <v>35818</v>
      </c>
      <c r="E609" s="1">
        <v>35824</v>
      </c>
      <c r="F609" t="s">
        <v>151</v>
      </c>
      <c r="G609" s="43">
        <v>42.064</v>
      </c>
      <c r="H609" t="s">
        <v>121</v>
      </c>
    </row>
    <row r="610" spans="1:8" x14ac:dyDescent="0.25">
      <c r="A610">
        <v>10849</v>
      </c>
      <c r="B610" t="s">
        <v>208</v>
      </c>
      <c r="C610" t="s">
        <v>160</v>
      </c>
      <c r="D610" s="1">
        <v>35818</v>
      </c>
      <c r="E610" s="1">
        <v>35825</v>
      </c>
      <c r="F610" t="s">
        <v>151</v>
      </c>
      <c r="G610" s="43">
        <v>0.61599999999999999</v>
      </c>
      <c r="H610" t="s">
        <v>116</v>
      </c>
    </row>
    <row r="611" spans="1:8" x14ac:dyDescent="0.25">
      <c r="A611">
        <v>10850</v>
      </c>
      <c r="B611" t="s">
        <v>153</v>
      </c>
      <c r="C611" t="s">
        <v>165</v>
      </c>
      <c r="D611" s="1">
        <v>35818</v>
      </c>
      <c r="E611" s="1">
        <v>35825</v>
      </c>
      <c r="F611" t="s">
        <v>148</v>
      </c>
      <c r="G611" s="43">
        <v>54.109000000000002</v>
      </c>
      <c r="H611" t="s">
        <v>145</v>
      </c>
    </row>
    <row r="612" spans="1:8" x14ac:dyDescent="0.25">
      <c r="A612">
        <v>10851</v>
      </c>
      <c r="B612" t="s">
        <v>193</v>
      </c>
      <c r="C612" t="s">
        <v>143</v>
      </c>
      <c r="D612" s="1">
        <v>35821</v>
      </c>
      <c r="E612" s="1">
        <v>35828</v>
      </c>
      <c r="F612" t="s">
        <v>148</v>
      </c>
      <c r="G612" s="43">
        <v>176.60499999999999</v>
      </c>
      <c r="H612" t="s">
        <v>152</v>
      </c>
    </row>
    <row r="613" spans="1:8" x14ac:dyDescent="0.25">
      <c r="A613">
        <v>10852</v>
      </c>
      <c r="B613" t="s">
        <v>171</v>
      </c>
      <c r="C613" t="s">
        <v>172</v>
      </c>
      <c r="D613" s="1">
        <v>35821</v>
      </c>
      <c r="E613" s="1">
        <v>35825</v>
      </c>
      <c r="F613" t="s">
        <v>148</v>
      </c>
      <c r="G613" s="43">
        <v>191.45500000000001</v>
      </c>
      <c r="H613" t="s">
        <v>119</v>
      </c>
    </row>
    <row r="614" spans="1:8" x14ac:dyDescent="0.25">
      <c r="A614">
        <v>10853</v>
      </c>
      <c r="B614" t="s">
        <v>248</v>
      </c>
      <c r="C614" t="s">
        <v>160</v>
      </c>
      <c r="D614" s="1">
        <v>35822</v>
      </c>
      <c r="E614" s="1">
        <v>35829</v>
      </c>
      <c r="F614" t="s">
        <v>151</v>
      </c>
      <c r="G614" s="43">
        <v>59.213000000000001</v>
      </c>
      <c r="H614" t="s">
        <v>116</v>
      </c>
    </row>
    <row r="615" spans="1:8" x14ac:dyDescent="0.25">
      <c r="A615">
        <v>10854</v>
      </c>
      <c r="B615" t="s">
        <v>164</v>
      </c>
      <c r="C615" t="s">
        <v>154</v>
      </c>
      <c r="D615" s="1">
        <v>35822</v>
      </c>
      <c r="E615" s="1">
        <v>35831</v>
      </c>
      <c r="F615" t="s">
        <v>151</v>
      </c>
      <c r="G615" s="43">
        <v>110.242</v>
      </c>
      <c r="H615" t="s">
        <v>166</v>
      </c>
    </row>
    <row r="616" spans="1:8" x14ac:dyDescent="0.25">
      <c r="A616">
        <v>10855</v>
      </c>
      <c r="B616" t="s">
        <v>169</v>
      </c>
      <c r="C616" t="s">
        <v>154</v>
      </c>
      <c r="D616" s="1">
        <v>35822</v>
      </c>
      <c r="E616" s="1">
        <v>35830</v>
      </c>
      <c r="F616" t="s">
        <v>148</v>
      </c>
      <c r="G616" s="43">
        <v>188.06700000000001</v>
      </c>
      <c r="H616" t="s">
        <v>119</v>
      </c>
    </row>
    <row r="617" spans="1:8" x14ac:dyDescent="0.25">
      <c r="A617">
        <v>10856</v>
      </c>
      <c r="B617" t="s">
        <v>226</v>
      </c>
      <c r="C617" t="s">
        <v>154</v>
      </c>
      <c r="D617" s="1">
        <v>35823</v>
      </c>
      <c r="E617" s="1">
        <v>35836</v>
      </c>
      <c r="F617" t="s">
        <v>151</v>
      </c>
      <c r="G617" s="43">
        <v>64.272999999999996</v>
      </c>
      <c r="H617" t="s">
        <v>168</v>
      </c>
    </row>
    <row r="618" spans="1:8" x14ac:dyDescent="0.25">
      <c r="A618">
        <v>10857</v>
      </c>
      <c r="B618" t="s">
        <v>188</v>
      </c>
      <c r="C618" t="s">
        <v>172</v>
      </c>
      <c r="D618" s="1">
        <v>35823</v>
      </c>
      <c r="E618" s="1">
        <v>35832</v>
      </c>
      <c r="F618" t="s">
        <v>151</v>
      </c>
      <c r="G618" s="43">
        <v>207.73500000000001</v>
      </c>
      <c r="H618" t="s">
        <v>124</v>
      </c>
    </row>
    <row r="619" spans="1:8" x14ac:dyDescent="0.25">
      <c r="A619">
        <v>10858</v>
      </c>
      <c r="B619" t="s">
        <v>259</v>
      </c>
      <c r="C619" t="s">
        <v>175</v>
      </c>
      <c r="D619" s="1">
        <v>35824</v>
      </c>
      <c r="E619" s="1">
        <v>35829</v>
      </c>
      <c r="F619" t="s">
        <v>148</v>
      </c>
      <c r="G619" s="43">
        <v>57.761000000000003</v>
      </c>
      <c r="H619" t="s">
        <v>145</v>
      </c>
    </row>
    <row r="620" spans="1:8" x14ac:dyDescent="0.25">
      <c r="A620">
        <v>10859</v>
      </c>
      <c r="B620" t="s">
        <v>178</v>
      </c>
      <c r="C620" t="s">
        <v>165</v>
      </c>
      <c r="D620" s="1">
        <v>35824</v>
      </c>
      <c r="E620" s="1">
        <v>35828</v>
      </c>
      <c r="F620" t="s">
        <v>151</v>
      </c>
      <c r="G620" s="43">
        <v>83.71</v>
      </c>
      <c r="H620" t="s">
        <v>116</v>
      </c>
    </row>
    <row r="621" spans="1:8" x14ac:dyDescent="0.25">
      <c r="A621">
        <v>10860</v>
      </c>
      <c r="B621" t="s">
        <v>257</v>
      </c>
      <c r="C621" t="s">
        <v>154</v>
      </c>
      <c r="D621" s="1">
        <v>35824</v>
      </c>
      <c r="E621" s="1">
        <v>35830</v>
      </c>
      <c r="F621" t="s">
        <v>144</v>
      </c>
      <c r="G621" s="43">
        <v>21.186</v>
      </c>
      <c r="H621" t="s">
        <v>145</v>
      </c>
    </row>
    <row r="622" spans="1:8" x14ac:dyDescent="0.25">
      <c r="A622">
        <v>10861</v>
      </c>
      <c r="B622" t="s">
        <v>180</v>
      </c>
      <c r="C622" t="s">
        <v>150</v>
      </c>
      <c r="D622" s="1">
        <v>35825</v>
      </c>
      <c r="E622" s="1">
        <v>35843</v>
      </c>
      <c r="F622" t="s">
        <v>151</v>
      </c>
      <c r="G622" s="43">
        <v>16.422999999999998</v>
      </c>
      <c r="H622" t="s">
        <v>119</v>
      </c>
    </row>
    <row r="623" spans="1:8" x14ac:dyDescent="0.25">
      <c r="A623">
        <v>10862</v>
      </c>
      <c r="B623" t="s">
        <v>189</v>
      </c>
      <c r="C623" t="s">
        <v>172</v>
      </c>
      <c r="D623" s="1">
        <v>35825</v>
      </c>
      <c r="E623" s="1">
        <v>35828</v>
      </c>
      <c r="F623" t="s">
        <v>151</v>
      </c>
      <c r="G623" s="43">
        <v>58.552999999999997</v>
      </c>
      <c r="H623" t="s">
        <v>116</v>
      </c>
    </row>
    <row r="624" spans="1:8" x14ac:dyDescent="0.25">
      <c r="A624">
        <v>10863</v>
      </c>
      <c r="B624" t="s">
        <v>162</v>
      </c>
      <c r="C624" t="s">
        <v>150</v>
      </c>
      <c r="D624" s="1">
        <v>35828</v>
      </c>
      <c r="E624" s="1">
        <v>35843</v>
      </c>
      <c r="F624" t="s">
        <v>151</v>
      </c>
      <c r="G624" s="43">
        <v>33.286000000000001</v>
      </c>
      <c r="H624" t="s">
        <v>163</v>
      </c>
    </row>
    <row r="625" spans="1:8" x14ac:dyDescent="0.25">
      <c r="A625">
        <v>10864</v>
      </c>
      <c r="B625" t="s">
        <v>222</v>
      </c>
      <c r="C625" t="s">
        <v>150</v>
      </c>
      <c r="D625" s="1">
        <v>35828</v>
      </c>
      <c r="E625" s="1">
        <v>35835</v>
      </c>
      <c r="F625" t="s">
        <v>151</v>
      </c>
      <c r="G625" s="43">
        <v>3.3439999999999999</v>
      </c>
      <c r="H625" t="s">
        <v>121</v>
      </c>
    </row>
    <row r="626" spans="1:8" x14ac:dyDescent="0.25">
      <c r="A626">
        <v>10865</v>
      </c>
      <c r="B626" t="s">
        <v>182</v>
      </c>
      <c r="C626" t="s">
        <v>175</v>
      </c>
      <c r="D626" s="1">
        <v>35828</v>
      </c>
      <c r="E626" s="1">
        <v>35838</v>
      </c>
      <c r="F626" t="s">
        <v>148</v>
      </c>
      <c r="G626" s="43">
        <v>382.95400000000001</v>
      </c>
      <c r="H626" t="s">
        <v>116</v>
      </c>
    </row>
    <row r="627" spans="1:8" x14ac:dyDescent="0.25">
      <c r="A627">
        <v>10866</v>
      </c>
      <c r="B627" t="s">
        <v>188</v>
      </c>
      <c r="C627" t="s">
        <v>143</v>
      </c>
      <c r="D627" s="1">
        <v>35829</v>
      </c>
      <c r="E627" s="1">
        <v>35838</v>
      </c>
      <c r="F627" t="s">
        <v>148</v>
      </c>
      <c r="G627" s="43">
        <v>120.021</v>
      </c>
      <c r="H627" t="s">
        <v>124</v>
      </c>
    </row>
    <row r="628" spans="1:8" x14ac:dyDescent="0.25">
      <c r="A628">
        <v>10867</v>
      </c>
      <c r="B628" t="s">
        <v>202</v>
      </c>
      <c r="C628" t="s">
        <v>147</v>
      </c>
      <c r="D628" s="1">
        <v>35829</v>
      </c>
      <c r="E628" s="1">
        <v>35837</v>
      </c>
      <c r="F628" t="s">
        <v>148</v>
      </c>
      <c r="G628" s="43">
        <v>2.1230000000000002</v>
      </c>
      <c r="H628" t="s">
        <v>119</v>
      </c>
    </row>
    <row r="629" spans="1:8" x14ac:dyDescent="0.25">
      <c r="A629">
        <v>10868</v>
      </c>
      <c r="B629" t="s">
        <v>229</v>
      </c>
      <c r="C629" t="s">
        <v>196</v>
      </c>
      <c r="D629" s="1">
        <v>35830</v>
      </c>
      <c r="E629" s="1">
        <v>35849</v>
      </c>
      <c r="F629" t="s">
        <v>151</v>
      </c>
      <c r="G629" s="43">
        <v>210.39699999999999</v>
      </c>
      <c r="H629" t="s">
        <v>152</v>
      </c>
    </row>
    <row r="630" spans="1:8" x14ac:dyDescent="0.25">
      <c r="A630">
        <v>10869</v>
      </c>
      <c r="B630" t="s">
        <v>223</v>
      </c>
      <c r="C630" t="s">
        <v>143</v>
      </c>
      <c r="D630" s="1">
        <v>35830</v>
      </c>
      <c r="E630" s="1">
        <v>35835</v>
      </c>
      <c r="F630" t="s">
        <v>148</v>
      </c>
      <c r="G630" s="43">
        <v>157.608</v>
      </c>
      <c r="H630" t="s">
        <v>121</v>
      </c>
    </row>
    <row r="631" spans="1:8" x14ac:dyDescent="0.25">
      <c r="A631">
        <v>10870</v>
      </c>
      <c r="B631" t="s">
        <v>230</v>
      </c>
      <c r="C631" t="s">
        <v>143</v>
      </c>
      <c r="D631" s="1">
        <v>35830</v>
      </c>
      <c r="E631" s="1">
        <v>35839</v>
      </c>
      <c r="F631" t="s">
        <v>144</v>
      </c>
      <c r="G631" s="43">
        <v>13.244</v>
      </c>
      <c r="H631" t="s">
        <v>231</v>
      </c>
    </row>
    <row r="632" spans="1:8" x14ac:dyDescent="0.25">
      <c r="A632">
        <v>10871</v>
      </c>
      <c r="B632" t="s">
        <v>213</v>
      </c>
      <c r="C632" t="s">
        <v>160</v>
      </c>
      <c r="D632" s="1">
        <v>35831</v>
      </c>
      <c r="E632" s="1">
        <v>35836</v>
      </c>
      <c r="F632" t="s">
        <v>151</v>
      </c>
      <c r="G632" s="43">
        <v>123.497</v>
      </c>
      <c r="H632" t="s">
        <v>145</v>
      </c>
    </row>
    <row r="633" spans="1:8" x14ac:dyDescent="0.25">
      <c r="A633">
        <v>10872</v>
      </c>
      <c r="B633" t="s">
        <v>201</v>
      </c>
      <c r="C633" t="s">
        <v>143</v>
      </c>
      <c r="D633" s="1">
        <v>35831</v>
      </c>
      <c r="E633" s="1">
        <v>35835</v>
      </c>
      <c r="F633" t="s">
        <v>151</v>
      </c>
      <c r="G633" s="43">
        <v>192.852</v>
      </c>
      <c r="H633" t="s">
        <v>191</v>
      </c>
    </row>
    <row r="634" spans="1:8" x14ac:dyDescent="0.25">
      <c r="A634">
        <v>10873</v>
      </c>
      <c r="B634" t="s">
        <v>142</v>
      </c>
      <c r="C634" t="s">
        <v>150</v>
      </c>
      <c r="D634" s="1">
        <v>35832</v>
      </c>
      <c r="E634" s="1">
        <v>35835</v>
      </c>
      <c r="F634" t="s">
        <v>148</v>
      </c>
      <c r="G634" s="43">
        <v>0.90200000000000002</v>
      </c>
      <c r="H634" t="s">
        <v>177</v>
      </c>
    </row>
    <row r="635" spans="1:8" x14ac:dyDescent="0.25">
      <c r="A635">
        <v>10874</v>
      </c>
      <c r="B635" t="s">
        <v>201</v>
      </c>
      <c r="C635" t="s">
        <v>143</v>
      </c>
      <c r="D635" s="1">
        <v>35832</v>
      </c>
      <c r="E635" s="1">
        <v>35837</v>
      </c>
      <c r="F635" t="s">
        <v>151</v>
      </c>
      <c r="G635" s="43">
        <v>21.538</v>
      </c>
      <c r="H635" t="s">
        <v>191</v>
      </c>
    </row>
    <row r="636" spans="1:8" x14ac:dyDescent="0.25">
      <c r="A636">
        <v>10875</v>
      </c>
      <c r="B636" t="s">
        <v>188</v>
      </c>
      <c r="C636" t="s">
        <v>150</v>
      </c>
      <c r="D636" s="1">
        <v>35832</v>
      </c>
      <c r="E636" s="1">
        <v>35857</v>
      </c>
      <c r="F636" t="s">
        <v>151</v>
      </c>
      <c r="G636" s="43">
        <v>35.606999999999999</v>
      </c>
      <c r="H636" t="s">
        <v>124</v>
      </c>
    </row>
    <row r="637" spans="1:8" x14ac:dyDescent="0.25">
      <c r="A637">
        <v>10876</v>
      </c>
      <c r="B637" t="s">
        <v>213</v>
      </c>
      <c r="C637" t="s">
        <v>196</v>
      </c>
      <c r="D637" s="1">
        <v>35835</v>
      </c>
      <c r="E637" s="1">
        <v>35838</v>
      </c>
      <c r="F637" t="s">
        <v>144</v>
      </c>
      <c r="G637" s="43">
        <v>66.462000000000003</v>
      </c>
      <c r="H637" t="s">
        <v>145</v>
      </c>
    </row>
    <row r="638" spans="1:8" x14ac:dyDescent="0.25">
      <c r="A638">
        <v>10877</v>
      </c>
      <c r="B638" t="s">
        <v>193</v>
      </c>
      <c r="C638" t="s">
        <v>165</v>
      </c>
      <c r="D638" s="1">
        <v>35835</v>
      </c>
      <c r="E638" s="1">
        <v>35845</v>
      </c>
      <c r="F638" t="s">
        <v>148</v>
      </c>
      <c r="G638" s="43">
        <v>41.866</v>
      </c>
      <c r="H638" t="s">
        <v>152</v>
      </c>
    </row>
    <row r="639" spans="1:8" x14ac:dyDescent="0.25">
      <c r="A639">
        <v>10878</v>
      </c>
      <c r="B639" t="s">
        <v>182</v>
      </c>
      <c r="C639" t="s">
        <v>150</v>
      </c>
      <c r="D639" s="1">
        <v>35836</v>
      </c>
      <c r="E639" s="1">
        <v>35838</v>
      </c>
      <c r="F639" t="s">
        <v>148</v>
      </c>
      <c r="G639" s="43">
        <v>51.359000000000002</v>
      </c>
      <c r="H639" t="s">
        <v>116</v>
      </c>
    </row>
    <row r="640" spans="1:8" x14ac:dyDescent="0.25">
      <c r="A640">
        <v>10879</v>
      </c>
      <c r="B640" t="s">
        <v>142</v>
      </c>
      <c r="C640" t="s">
        <v>154</v>
      </c>
      <c r="D640" s="1">
        <v>35836</v>
      </c>
      <c r="E640" s="1">
        <v>35838</v>
      </c>
      <c r="F640" t="s">
        <v>144</v>
      </c>
      <c r="G640" s="43">
        <v>9.35</v>
      </c>
      <c r="H640" t="s">
        <v>177</v>
      </c>
    </row>
    <row r="641" spans="1:8" x14ac:dyDescent="0.25">
      <c r="A641">
        <v>10880</v>
      </c>
      <c r="B641" t="s">
        <v>173</v>
      </c>
      <c r="C641" t="s">
        <v>196</v>
      </c>
      <c r="D641" s="1">
        <v>35836</v>
      </c>
      <c r="E641" s="1">
        <v>35844</v>
      </c>
      <c r="F641" t="s">
        <v>148</v>
      </c>
      <c r="G641" s="43">
        <v>96.811000000000007</v>
      </c>
      <c r="H641" t="s">
        <v>124</v>
      </c>
    </row>
    <row r="642" spans="1:8" x14ac:dyDescent="0.25">
      <c r="A642">
        <v>10881</v>
      </c>
      <c r="B642" t="s">
        <v>250</v>
      </c>
      <c r="C642" t="s">
        <v>150</v>
      </c>
      <c r="D642" s="1">
        <v>35837</v>
      </c>
      <c r="E642" s="1">
        <v>35844</v>
      </c>
      <c r="F642" t="s">
        <v>148</v>
      </c>
      <c r="G642" s="43">
        <v>3.1240000000000001</v>
      </c>
      <c r="H642" t="s">
        <v>240</v>
      </c>
    </row>
    <row r="643" spans="1:8" x14ac:dyDescent="0.25">
      <c r="A643">
        <v>10882</v>
      </c>
      <c r="B643" t="s">
        <v>209</v>
      </c>
      <c r="C643" t="s">
        <v>150</v>
      </c>
      <c r="D643" s="1">
        <v>35837</v>
      </c>
      <c r="E643" s="1">
        <v>35846</v>
      </c>
      <c r="F643" t="s">
        <v>144</v>
      </c>
      <c r="G643" s="43">
        <v>25.41</v>
      </c>
      <c r="H643" t="s">
        <v>119</v>
      </c>
    </row>
    <row r="644" spans="1:8" x14ac:dyDescent="0.25">
      <c r="A644">
        <v>10883</v>
      </c>
      <c r="B644" t="s">
        <v>202</v>
      </c>
      <c r="C644" t="s">
        <v>172</v>
      </c>
      <c r="D644" s="1">
        <v>35838</v>
      </c>
      <c r="E644" s="1">
        <v>35846</v>
      </c>
      <c r="F644" t="s">
        <v>144</v>
      </c>
      <c r="G644" s="43">
        <v>0.58299999999999996</v>
      </c>
      <c r="H644" t="s">
        <v>119</v>
      </c>
    </row>
    <row r="645" spans="1:8" x14ac:dyDescent="0.25">
      <c r="A645">
        <v>10884</v>
      </c>
      <c r="B645" t="s">
        <v>254</v>
      </c>
      <c r="C645" t="s">
        <v>150</v>
      </c>
      <c r="D645" s="1">
        <v>35838</v>
      </c>
      <c r="E645" s="1">
        <v>35839</v>
      </c>
      <c r="F645" t="s">
        <v>151</v>
      </c>
      <c r="G645" s="43">
        <v>100.06699999999999</v>
      </c>
      <c r="H645" t="s">
        <v>119</v>
      </c>
    </row>
    <row r="646" spans="1:8" x14ac:dyDescent="0.25">
      <c r="A646">
        <v>10885</v>
      </c>
      <c r="B646" t="s">
        <v>155</v>
      </c>
      <c r="C646" t="s">
        <v>147</v>
      </c>
      <c r="D646" s="1">
        <v>35838</v>
      </c>
      <c r="E646" s="1">
        <v>35844</v>
      </c>
      <c r="F646" t="s">
        <v>144</v>
      </c>
      <c r="G646" s="43">
        <v>6.2039999999999997</v>
      </c>
      <c r="H646" t="s">
        <v>156</v>
      </c>
    </row>
    <row r="647" spans="1:8" x14ac:dyDescent="0.25">
      <c r="A647">
        <v>10886</v>
      </c>
      <c r="B647" t="s">
        <v>149</v>
      </c>
      <c r="C647" t="s">
        <v>165</v>
      </c>
      <c r="D647" s="1">
        <v>35839</v>
      </c>
      <c r="E647" s="1">
        <v>35856</v>
      </c>
      <c r="F647" t="s">
        <v>148</v>
      </c>
      <c r="G647" s="43">
        <v>5.4889999999999999</v>
      </c>
      <c r="H647" t="s">
        <v>152</v>
      </c>
    </row>
    <row r="648" spans="1:8" x14ac:dyDescent="0.25">
      <c r="A648">
        <v>10887</v>
      </c>
      <c r="B648" t="s">
        <v>227</v>
      </c>
      <c r="C648" t="s">
        <v>172</v>
      </c>
      <c r="D648" s="1">
        <v>35839</v>
      </c>
      <c r="E648" s="1">
        <v>35842</v>
      </c>
      <c r="F648" t="s">
        <v>144</v>
      </c>
      <c r="G648" s="43">
        <v>1.375</v>
      </c>
      <c r="H648" t="s">
        <v>191</v>
      </c>
    </row>
    <row r="649" spans="1:8" x14ac:dyDescent="0.25">
      <c r="A649">
        <v>10888</v>
      </c>
      <c r="B649" t="s">
        <v>201</v>
      </c>
      <c r="C649" t="s">
        <v>165</v>
      </c>
      <c r="D649" s="1">
        <v>35842</v>
      </c>
      <c r="E649" s="1">
        <v>35849</v>
      </c>
      <c r="F649" t="s">
        <v>151</v>
      </c>
      <c r="G649" s="43">
        <v>57.057000000000002</v>
      </c>
      <c r="H649" t="s">
        <v>191</v>
      </c>
    </row>
    <row r="650" spans="1:8" x14ac:dyDescent="0.25">
      <c r="A650">
        <v>10889</v>
      </c>
      <c r="B650" t="s">
        <v>171</v>
      </c>
      <c r="C650" t="s">
        <v>160</v>
      </c>
      <c r="D650" s="1">
        <v>35842</v>
      </c>
      <c r="E650" s="1">
        <v>35849</v>
      </c>
      <c r="F650" t="s">
        <v>144</v>
      </c>
      <c r="G650" s="43">
        <v>308.67099999999999</v>
      </c>
      <c r="H650" t="s">
        <v>119</v>
      </c>
    </row>
    <row r="651" spans="1:8" x14ac:dyDescent="0.25">
      <c r="A651">
        <v>10890</v>
      </c>
      <c r="B651" t="s">
        <v>205</v>
      </c>
      <c r="C651" t="s">
        <v>196</v>
      </c>
      <c r="D651" s="1">
        <v>35842</v>
      </c>
      <c r="E651" s="1">
        <v>35844</v>
      </c>
      <c r="F651" t="s">
        <v>148</v>
      </c>
      <c r="G651" s="43">
        <v>36.036000000000001</v>
      </c>
      <c r="H651" t="s">
        <v>145</v>
      </c>
    </row>
    <row r="652" spans="1:8" x14ac:dyDescent="0.25">
      <c r="A652">
        <v>10891</v>
      </c>
      <c r="B652" t="s">
        <v>189</v>
      </c>
      <c r="C652" t="s">
        <v>196</v>
      </c>
      <c r="D652" s="1">
        <v>35843</v>
      </c>
      <c r="E652" s="1">
        <v>35845</v>
      </c>
      <c r="F652" t="s">
        <v>151</v>
      </c>
      <c r="G652" s="43">
        <v>22.407</v>
      </c>
      <c r="H652" t="s">
        <v>116</v>
      </c>
    </row>
    <row r="653" spans="1:8" x14ac:dyDescent="0.25">
      <c r="A653">
        <v>10892</v>
      </c>
      <c r="B653" t="s">
        <v>252</v>
      </c>
      <c r="C653" t="s">
        <v>150</v>
      </c>
      <c r="D653" s="1">
        <v>35843</v>
      </c>
      <c r="E653" s="1">
        <v>35845</v>
      </c>
      <c r="F653" t="s">
        <v>151</v>
      </c>
      <c r="G653" s="43">
        <v>132.297</v>
      </c>
      <c r="H653" t="s">
        <v>156</v>
      </c>
    </row>
    <row r="654" spans="1:8" x14ac:dyDescent="0.25">
      <c r="A654">
        <v>10893</v>
      </c>
      <c r="B654" t="s">
        <v>208</v>
      </c>
      <c r="C654" t="s">
        <v>160</v>
      </c>
      <c r="D654" s="1">
        <v>35844</v>
      </c>
      <c r="E654" s="1">
        <v>35846</v>
      </c>
      <c r="F654" t="s">
        <v>151</v>
      </c>
      <c r="G654" s="43">
        <v>85.558000000000007</v>
      </c>
      <c r="H654" t="s">
        <v>116</v>
      </c>
    </row>
    <row r="655" spans="1:8" x14ac:dyDescent="0.25">
      <c r="A655">
        <v>10894</v>
      </c>
      <c r="B655" t="s">
        <v>209</v>
      </c>
      <c r="C655" t="s">
        <v>165</v>
      </c>
      <c r="D655" s="1">
        <v>35844</v>
      </c>
      <c r="E655" s="1">
        <v>35846</v>
      </c>
      <c r="F655" t="s">
        <v>148</v>
      </c>
      <c r="G655" s="43">
        <v>127.74299999999999</v>
      </c>
      <c r="H655" t="s">
        <v>119</v>
      </c>
    </row>
    <row r="656" spans="1:8" x14ac:dyDescent="0.25">
      <c r="A656">
        <v>10895</v>
      </c>
      <c r="B656" t="s">
        <v>164</v>
      </c>
      <c r="C656" t="s">
        <v>154</v>
      </c>
      <c r="D656" s="1">
        <v>35844</v>
      </c>
      <c r="E656" s="1">
        <v>35849</v>
      </c>
      <c r="F656" t="s">
        <v>148</v>
      </c>
      <c r="G656" s="43">
        <v>179.02500000000001</v>
      </c>
      <c r="H656" t="s">
        <v>166</v>
      </c>
    </row>
    <row r="657" spans="1:8" x14ac:dyDescent="0.25">
      <c r="A657">
        <v>10896</v>
      </c>
      <c r="B657" t="s">
        <v>252</v>
      </c>
      <c r="C657" t="s">
        <v>196</v>
      </c>
      <c r="D657" s="1">
        <v>35845</v>
      </c>
      <c r="E657" s="1">
        <v>35853</v>
      </c>
      <c r="F657" t="s">
        <v>144</v>
      </c>
      <c r="G657" s="43">
        <v>35.695</v>
      </c>
      <c r="H657" t="s">
        <v>156</v>
      </c>
    </row>
    <row r="658" spans="1:8" x14ac:dyDescent="0.25">
      <c r="A658">
        <v>10897</v>
      </c>
      <c r="B658" t="s">
        <v>198</v>
      </c>
      <c r="C658" t="s">
        <v>154</v>
      </c>
      <c r="D658" s="1">
        <v>35845</v>
      </c>
      <c r="E658" s="1">
        <v>35851</v>
      </c>
      <c r="F658" t="s">
        <v>151</v>
      </c>
      <c r="G658" s="43">
        <v>663.89400000000001</v>
      </c>
      <c r="H658" t="s">
        <v>199</v>
      </c>
    </row>
    <row r="659" spans="1:8" x14ac:dyDescent="0.25">
      <c r="A659">
        <v>10898</v>
      </c>
      <c r="B659" t="s">
        <v>239</v>
      </c>
      <c r="C659" t="s">
        <v>150</v>
      </c>
      <c r="D659" s="1">
        <v>35846</v>
      </c>
      <c r="E659" s="1">
        <v>35860</v>
      </c>
      <c r="F659" t="s">
        <v>151</v>
      </c>
      <c r="G659" s="43">
        <v>1.397</v>
      </c>
      <c r="H659" t="s">
        <v>240</v>
      </c>
    </row>
    <row r="660" spans="1:8" x14ac:dyDescent="0.25">
      <c r="A660">
        <v>10899</v>
      </c>
      <c r="B660" t="s">
        <v>192</v>
      </c>
      <c r="C660" t="s">
        <v>143</v>
      </c>
      <c r="D660" s="1">
        <v>35846</v>
      </c>
      <c r="E660" s="1">
        <v>35852</v>
      </c>
      <c r="F660" t="s">
        <v>144</v>
      </c>
      <c r="G660" s="43">
        <v>1.331</v>
      </c>
      <c r="H660" t="s">
        <v>163</v>
      </c>
    </row>
    <row r="661" spans="1:8" x14ac:dyDescent="0.25">
      <c r="A661">
        <v>10900</v>
      </c>
      <c r="B661" t="s">
        <v>161</v>
      </c>
      <c r="C661" t="s">
        <v>165</v>
      </c>
      <c r="D661" s="1">
        <v>35846</v>
      </c>
      <c r="E661" s="1">
        <v>35858</v>
      </c>
      <c r="F661" t="s">
        <v>151</v>
      </c>
      <c r="G661" s="43">
        <v>1.8260000000000001</v>
      </c>
      <c r="H661" t="s">
        <v>152</v>
      </c>
    </row>
    <row r="662" spans="1:8" x14ac:dyDescent="0.25">
      <c r="A662">
        <v>10901</v>
      </c>
      <c r="B662" t="s">
        <v>162</v>
      </c>
      <c r="C662" t="s">
        <v>150</v>
      </c>
      <c r="D662" s="1">
        <v>35849</v>
      </c>
      <c r="E662" s="1">
        <v>35852</v>
      </c>
      <c r="F662" t="s">
        <v>148</v>
      </c>
      <c r="G662" s="43">
        <v>68.299000000000007</v>
      </c>
      <c r="H662" t="s">
        <v>163</v>
      </c>
    </row>
    <row r="663" spans="1:8" x14ac:dyDescent="0.25">
      <c r="A663">
        <v>10902</v>
      </c>
      <c r="B663" t="s">
        <v>173</v>
      </c>
      <c r="C663" t="s">
        <v>165</v>
      </c>
      <c r="D663" s="1">
        <v>35849</v>
      </c>
      <c r="E663" s="1">
        <v>35857</v>
      </c>
      <c r="F663" t="s">
        <v>148</v>
      </c>
      <c r="G663" s="43">
        <v>48.564999999999998</v>
      </c>
      <c r="H663" t="s">
        <v>124</v>
      </c>
    </row>
    <row r="664" spans="1:8" x14ac:dyDescent="0.25">
      <c r="A664">
        <v>10903</v>
      </c>
      <c r="B664" t="s">
        <v>149</v>
      </c>
      <c r="C664" t="s">
        <v>154</v>
      </c>
      <c r="D664" s="1">
        <v>35850</v>
      </c>
      <c r="E664" s="1">
        <v>35858</v>
      </c>
      <c r="F664" t="s">
        <v>144</v>
      </c>
      <c r="G664" s="43">
        <v>40.381</v>
      </c>
      <c r="H664" t="s">
        <v>152</v>
      </c>
    </row>
    <row r="665" spans="1:8" x14ac:dyDescent="0.25">
      <c r="A665">
        <v>10904</v>
      </c>
      <c r="B665" t="s">
        <v>180</v>
      </c>
      <c r="C665" t="s">
        <v>154</v>
      </c>
      <c r="D665" s="1">
        <v>35850</v>
      </c>
      <c r="E665" s="1">
        <v>35853</v>
      </c>
      <c r="F665" t="s">
        <v>144</v>
      </c>
      <c r="G665" s="43">
        <v>179.245</v>
      </c>
      <c r="H665" t="s">
        <v>119</v>
      </c>
    </row>
    <row r="666" spans="1:8" x14ac:dyDescent="0.25">
      <c r="A666">
        <v>10905</v>
      </c>
      <c r="B666" t="s">
        <v>161</v>
      </c>
      <c r="C666" t="s">
        <v>160</v>
      </c>
      <c r="D666" s="1">
        <v>35850</v>
      </c>
      <c r="E666" s="1">
        <v>35860</v>
      </c>
      <c r="F666" t="s">
        <v>151</v>
      </c>
      <c r="G666" s="43">
        <v>15.092000000000001</v>
      </c>
      <c r="H666" t="s">
        <v>152</v>
      </c>
    </row>
    <row r="667" spans="1:8" x14ac:dyDescent="0.25">
      <c r="A667">
        <v>10906</v>
      </c>
      <c r="B667" t="s">
        <v>230</v>
      </c>
      <c r="C667" t="s">
        <v>150</v>
      </c>
      <c r="D667" s="1">
        <v>35851</v>
      </c>
      <c r="E667" s="1">
        <v>35857</v>
      </c>
      <c r="F667" t="s">
        <v>144</v>
      </c>
      <c r="G667" s="43">
        <v>28.919</v>
      </c>
      <c r="H667" t="s">
        <v>231</v>
      </c>
    </row>
    <row r="668" spans="1:8" x14ac:dyDescent="0.25">
      <c r="A668">
        <v>10907</v>
      </c>
      <c r="B668" t="s">
        <v>258</v>
      </c>
      <c r="C668" t="s">
        <v>147</v>
      </c>
      <c r="D668" s="1">
        <v>35851</v>
      </c>
      <c r="E668" s="1">
        <v>35853</v>
      </c>
      <c r="F668" t="s">
        <v>144</v>
      </c>
      <c r="G668" s="43">
        <v>10.109</v>
      </c>
      <c r="H668" t="s">
        <v>145</v>
      </c>
    </row>
    <row r="669" spans="1:8" x14ac:dyDescent="0.25">
      <c r="A669">
        <v>10908</v>
      </c>
      <c r="B669" t="s">
        <v>194</v>
      </c>
      <c r="C669" t="s">
        <v>150</v>
      </c>
      <c r="D669" s="1">
        <v>35852</v>
      </c>
      <c r="E669" s="1">
        <v>35860</v>
      </c>
      <c r="F669" t="s">
        <v>151</v>
      </c>
      <c r="G669" s="43">
        <v>36.256</v>
      </c>
      <c r="H669" t="s">
        <v>185</v>
      </c>
    </row>
    <row r="670" spans="1:8" x14ac:dyDescent="0.25">
      <c r="A670">
        <v>10909</v>
      </c>
      <c r="B670" t="s">
        <v>233</v>
      </c>
      <c r="C670" t="s">
        <v>165</v>
      </c>
      <c r="D670" s="1">
        <v>35852</v>
      </c>
      <c r="E670" s="1">
        <v>35864</v>
      </c>
      <c r="F670" t="s">
        <v>151</v>
      </c>
      <c r="G670" s="43">
        <v>58.354999999999997</v>
      </c>
      <c r="H670" t="s">
        <v>234</v>
      </c>
    </row>
    <row r="671" spans="1:8" x14ac:dyDescent="0.25">
      <c r="A671">
        <v>10910</v>
      </c>
      <c r="B671" t="s">
        <v>142</v>
      </c>
      <c r="C671" t="s">
        <v>165</v>
      </c>
      <c r="D671" s="1">
        <v>35852</v>
      </c>
      <c r="E671" s="1">
        <v>35858</v>
      </c>
      <c r="F671" t="s">
        <v>144</v>
      </c>
      <c r="G671" s="43">
        <v>41.920999999999999</v>
      </c>
      <c r="H671" t="s">
        <v>177</v>
      </c>
    </row>
    <row r="672" spans="1:8" x14ac:dyDescent="0.25">
      <c r="A672">
        <v>10911</v>
      </c>
      <c r="B672" t="s">
        <v>201</v>
      </c>
      <c r="C672" t="s">
        <v>154</v>
      </c>
      <c r="D672" s="1">
        <v>35852</v>
      </c>
      <c r="E672" s="1">
        <v>35859</v>
      </c>
      <c r="F672" t="s">
        <v>148</v>
      </c>
      <c r="G672" s="43">
        <v>42.009</v>
      </c>
      <c r="H672" t="s">
        <v>191</v>
      </c>
    </row>
    <row r="673" spans="1:8" x14ac:dyDescent="0.25">
      <c r="A673">
        <v>10912</v>
      </c>
      <c r="B673" t="s">
        <v>198</v>
      </c>
      <c r="C673" t="s">
        <v>175</v>
      </c>
      <c r="D673" s="1">
        <v>35852</v>
      </c>
      <c r="E673" s="1">
        <v>35872</v>
      </c>
      <c r="F673" t="s">
        <v>151</v>
      </c>
      <c r="G673" s="43">
        <v>639.00099999999998</v>
      </c>
      <c r="H673" t="s">
        <v>199</v>
      </c>
    </row>
    <row r="674" spans="1:8" x14ac:dyDescent="0.25">
      <c r="A674">
        <v>10913</v>
      </c>
      <c r="B674" t="s">
        <v>229</v>
      </c>
      <c r="C674" t="s">
        <v>150</v>
      </c>
      <c r="D674" s="1">
        <v>35852</v>
      </c>
      <c r="E674" s="1">
        <v>35858</v>
      </c>
      <c r="F674" t="s">
        <v>148</v>
      </c>
      <c r="G674" s="43">
        <v>36.354999999999997</v>
      </c>
      <c r="H674" t="s">
        <v>152</v>
      </c>
    </row>
    <row r="675" spans="1:8" x14ac:dyDescent="0.25">
      <c r="A675">
        <v>10914</v>
      </c>
      <c r="B675" t="s">
        <v>229</v>
      </c>
      <c r="C675" t="s">
        <v>147</v>
      </c>
      <c r="D675" s="1">
        <v>35853</v>
      </c>
      <c r="E675" s="1">
        <v>35856</v>
      </c>
      <c r="F675" t="s">
        <v>148</v>
      </c>
      <c r="G675" s="43">
        <v>23.309000000000001</v>
      </c>
      <c r="H675" t="s">
        <v>152</v>
      </c>
    </row>
    <row r="676" spans="1:8" x14ac:dyDescent="0.25">
      <c r="A676">
        <v>10915</v>
      </c>
      <c r="B676" t="s">
        <v>186</v>
      </c>
      <c r="C676" t="s">
        <v>175</v>
      </c>
      <c r="D676" s="1">
        <v>35853</v>
      </c>
      <c r="E676" s="1">
        <v>35856</v>
      </c>
      <c r="F676" t="s">
        <v>151</v>
      </c>
      <c r="G676" s="43">
        <v>3.8610000000000002</v>
      </c>
      <c r="H676" t="s">
        <v>168</v>
      </c>
    </row>
    <row r="677" spans="1:8" x14ac:dyDescent="0.25">
      <c r="A677">
        <v>10916</v>
      </c>
      <c r="B677" t="s">
        <v>245</v>
      </c>
      <c r="C677" t="s">
        <v>165</v>
      </c>
      <c r="D677" s="1">
        <v>35853</v>
      </c>
      <c r="E677" s="1">
        <v>35863</v>
      </c>
      <c r="F677" t="s">
        <v>151</v>
      </c>
      <c r="G677" s="43">
        <v>70.147000000000006</v>
      </c>
      <c r="H677" t="s">
        <v>240</v>
      </c>
    </row>
    <row r="678" spans="1:8" x14ac:dyDescent="0.25">
      <c r="A678">
        <v>10917</v>
      </c>
      <c r="B678" t="s">
        <v>190</v>
      </c>
      <c r="C678" t="s">
        <v>150</v>
      </c>
      <c r="D678" s="1">
        <v>35856</v>
      </c>
      <c r="E678" s="1">
        <v>35865</v>
      </c>
      <c r="F678" t="s">
        <v>151</v>
      </c>
      <c r="G678" s="43">
        <v>9.1189999999999998</v>
      </c>
      <c r="H678" t="s">
        <v>191</v>
      </c>
    </row>
    <row r="679" spans="1:8" x14ac:dyDescent="0.25">
      <c r="A679">
        <v>10918</v>
      </c>
      <c r="B679" t="s">
        <v>235</v>
      </c>
      <c r="C679" t="s">
        <v>154</v>
      </c>
      <c r="D679" s="1">
        <v>35856</v>
      </c>
      <c r="E679" s="1">
        <v>35865</v>
      </c>
      <c r="F679" t="s">
        <v>144</v>
      </c>
      <c r="G679" s="43">
        <v>53.713000000000001</v>
      </c>
      <c r="H679" t="s">
        <v>215</v>
      </c>
    </row>
    <row r="680" spans="1:8" x14ac:dyDescent="0.25">
      <c r="A680">
        <v>10919</v>
      </c>
      <c r="B680" t="s">
        <v>236</v>
      </c>
      <c r="C680" t="s">
        <v>175</v>
      </c>
      <c r="D680" s="1">
        <v>35856</v>
      </c>
      <c r="E680" s="1">
        <v>35858</v>
      </c>
      <c r="F680" t="s">
        <v>151</v>
      </c>
      <c r="G680" s="43">
        <v>21.78</v>
      </c>
      <c r="H680" t="s">
        <v>163</v>
      </c>
    </row>
    <row r="681" spans="1:8" x14ac:dyDescent="0.25">
      <c r="A681">
        <v>10920</v>
      </c>
      <c r="B681" t="s">
        <v>222</v>
      </c>
      <c r="C681" t="s">
        <v>150</v>
      </c>
      <c r="D681" s="1">
        <v>35857</v>
      </c>
      <c r="E681" s="1">
        <v>35863</v>
      </c>
      <c r="F681" t="s">
        <v>151</v>
      </c>
      <c r="G681" s="43">
        <v>32.570999999999998</v>
      </c>
      <c r="H681" t="s">
        <v>121</v>
      </c>
    </row>
    <row r="682" spans="1:8" x14ac:dyDescent="0.25">
      <c r="A682">
        <v>10921</v>
      </c>
      <c r="B682" t="s">
        <v>228</v>
      </c>
      <c r="C682" t="s">
        <v>165</v>
      </c>
      <c r="D682" s="1">
        <v>35857</v>
      </c>
      <c r="E682" s="1">
        <v>35863</v>
      </c>
      <c r="F682" t="s">
        <v>148</v>
      </c>
      <c r="G682" s="43">
        <v>194.12799999999999</v>
      </c>
      <c r="H682" t="s">
        <v>218</v>
      </c>
    </row>
    <row r="683" spans="1:8" x14ac:dyDescent="0.25">
      <c r="A683">
        <v>10922</v>
      </c>
      <c r="B683" t="s">
        <v>149</v>
      </c>
      <c r="C683" t="s">
        <v>143</v>
      </c>
      <c r="D683" s="1">
        <v>35857</v>
      </c>
      <c r="E683" s="1">
        <v>35859</v>
      </c>
      <c r="F683" t="s">
        <v>144</v>
      </c>
      <c r="G683" s="43">
        <v>69.013999999999996</v>
      </c>
      <c r="H683" t="s">
        <v>152</v>
      </c>
    </row>
    <row r="684" spans="1:8" x14ac:dyDescent="0.25">
      <c r="A684">
        <v>10923</v>
      </c>
      <c r="B684" t="s">
        <v>220</v>
      </c>
      <c r="C684" t="s">
        <v>196</v>
      </c>
      <c r="D684" s="1">
        <v>35857</v>
      </c>
      <c r="E684" s="1">
        <v>35867</v>
      </c>
      <c r="F684" t="s">
        <v>144</v>
      </c>
      <c r="G684" s="43">
        <v>75.085999999999999</v>
      </c>
      <c r="H684" t="s">
        <v>145</v>
      </c>
    </row>
    <row r="685" spans="1:8" x14ac:dyDescent="0.25">
      <c r="A685">
        <v>10924</v>
      </c>
      <c r="B685" t="s">
        <v>188</v>
      </c>
      <c r="C685" t="s">
        <v>154</v>
      </c>
      <c r="D685" s="1">
        <v>35858</v>
      </c>
      <c r="E685" s="1">
        <v>35893</v>
      </c>
      <c r="F685" t="s">
        <v>151</v>
      </c>
      <c r="G685" s="43">
        <v>166.672</v>
      </c>
      <c r="H685" t="s">
        <v>124</v>
      </c>
    </row>
    <row r="686" spans="1:8" x14ac:dyDescent="0.25">
      <c r="A686">
        <v>10925</v>
      </c>
      <c r="B686" t="s">
        <v>149</v>
      </c>
      <c r="C686" t="s">
        <v>154</v>
      </c>
      <c r="D686" s="1">
        <v>35858</v>
      </c>
      <c r="E686" s="1">
        <v>35867</v>
      </c>
      <c r="F686" t="s">
        <v>148</v>
      </c>
      <c r="G686" s="43">
        <v>2.4969999999999999</v>
      </c>
      <c r="H686" t="s">
        <v>152</v>
      </c>
    </row>
    <row r="687" spans="1:8" x14ac:dyDescent="0.25">
      <c r="A687">
        <v>10926</v>
      </c>
      <c r="B687" t="s">
        <v>203</v>
      </c>
      <c r="C687" t="s">
        <v>150</v>
      </c>
      <c r="D687" s="1">
        <v>35858</v>
      </c>
      <c r="E687" s="1">
        <v>35865</v>
      </c>
      <c r="F687" t="s">
        <v>144</v>
      </c>
      <c r="G687" s="43">
        <v>43.911999999999999</v>
      </c>
      <c r="H687" t="s">
        <v>168</v>
      </c>
    </row>
    <row r="688" spans="1:8" x14ac:dyDescent="0.25">
      <c r="A688">
        <v>10927</v>
      </c>
      <c r="B688" t="s">
        <v>259</v>
      </c>
      <c r="C688" t="s">
        <v>150</v>
      </c>
      <c r="D688" s="1">
        <v>35859</v>
      </c>
      <c r="E688" s="1">
        <v>35893</v>
      </c>
      <c r="F688" t="s">
        <v>148</v>
      </c>
      <c r="G688" s="43">
        <v>21.768999999999998</v>
      </c>
      <c r="H688" t="s">
        <v>145</v>
      </c>
    </row>
    <row r="689" spans="1:8" x14ac:dyDescent="0.25">
      <c r="A689">
        <v>10928</v>
      </c>
      <c r="B689" t="s">
        <v>227</v>
      </c>
      <c r="C689" t="s">
        <v>165</v>
      </c>
      <c r="D689" s="1">
        <v>35859</v>
      </c>
      <c r="E689" s="1">
        <v>35872</v>
      </c>
      <c r="F689" t="s">
        <v>148</v>
      </c>
      <c r="G689" s="43">
        <v>1.496</v>
      </c>
      <c r="H689" t="s">
        <v>191</v>
      </c>
    </row>
    <row r="690" spans="1:8" x14ac:dyDescent="0.25">
      <c r="A690">
        <v>10929</v>
      </c>
      <c r="B690" t="s">
        <v>178</v>
      </c>
      <c r="C690" t="s">
        <v>147</v>
      </c>
      <c r="D690" s="1">
        <v>35859</v>
      </c>
      <c r="E690" s="1">
        <v>35866</v>
      </c>
      <c r="F690" t="s">
        <v>148</v>
      </c>
      <c r="G690" s="43">
        <v>37.323</v>
      </c>
      <c r="H690" t="s">
        <v>116</v>
      </c>
    </row>
    <row r="691" spans="1:8" x14ac:dyDescent="0.25">
      <c r="A691">
        <v>10930</v>
      </c>
      <c r="B691" t="s">
        <v>155</v>
      </c>
      <c r="C691" t="s">
        <v>150</v>
      </c>
      <c r="D691" s="1">
        <v>35860</v>
      </c>
      <c r="E691" s="1">
        <v>35872</v>
      </c>
      <c r="F691" t="s">
        <v>144</v>
      </c>
      <c r="G691" s="43">
        <v>17.105</v>
      </c>
      <c r="H691" t="s">
        <v>156</v>
      </c>
    </row>
    <row r="692" spans="1:8" x14ac:dyDescent="0.25">
      <c r="A692">
        <v>10931</v>
      </c>
      <c r="B692" t="s">
        <v>159</v>
      </c>
      <c r="C692" t="s">
        <v>150</v>
      </c>
      <c r="D692" s="1">
        <v>35860</v>
      </c>
      <c r="E692" s="1">
        <v>35873</v>
      </c>
      <c r="F692" t="s">
        <v>151</v>
      </c>
      <c r="G692" s="43">
        <v>14.96</v>
      </c>
      <c r="H692" t="s">
        <v>158</v>
      </c>
    </row>
    <row r="693" spans="1:8" x14ac:dyDescent="0.25">
      <c r="A693">
        <v>10932</v>
      </c>
      <c r="B693" t="s">
        <v>213</v>
      </c>
      <c r="C693" t="s">
        <v>172</v>
      </c>
      <c r="D693" s="1">
        <v>35860</v>
      </c>
      <c r="E693" s="1">
        <v>35878</v>
      </c>
      <c r="F693" t="s">
        <v>148</v>
      </c>
      <c r="G693" s="43">
        <v>148.10400000000001</v>
      </c>
      <c r="H693" t="s">
        <v>145</v>
      </c>
    </row>
    <row r="694" spans="1:8" x14ac:dyDescent="0.25">
      <c r="A694">
        <v>10933</v>
      </c>
      <c r="B694" t="s">
        <v>206</v>
      </c>
      <c r="C694" t="s">
        <v>147</v>
      </c>
      <c r="D694" s="1">
        <v>35860</v>
      </c>
      <c r="E694" s="1">
        <v>35870</v>
      </c>
      <c r="F694" t="s">
        <v>144</v>
      </c>
      <c r="G694" s="43">
        <v>59.564999999999998</v>
      </c>
      <c r="H694" t="s">
        <v>121</v>
      </c>
    </row>
    <row r="695" spans="1:8" x14ac:dyDescent="0.25">
      <c r="A695">
        <v>10934</v>
      </c>
      <c r="B695" t="s">
        <v>189</v>
      </c>
      <c r="C695" t="s">
        <v>154</v>
      </c>
      <c r="D695" s="1">
        <v>35863</v>
      </c>
      <c r="E695" s="1">
        <v>35866</v>
      </c>
      <c r="F695" t="s">
        <v>144</v>
      </c>
      <c r="G695" s="43">
        <v>35.210999999999999</v>
      </c>
      <c r="H695" t="s">
        <v>116</v>
      </c>
    </row>
    <row r="696" spans="1:8" x14ac:dyDescent="0.25">
      <c r="A696">
        <v>10935</v>
      </c>
      <c r="B696" t="s">
        <v>161</v>
      </c>
      <c r="C696" t="s">
        <v>150</v>
      </c>
      <c r="D696" s="1">
        <v>35863</v>
      </c>
      <c r="E696" s="1">
        <v>35872</v>
      </c>
      <c r="F696" t="s">
        <v>144</v>
      </c>
      <c r="G696" s="43">
        <v>52.348999999999997</v>
      </c>
      <c r="H696" t="s">
        <v>152</v>
      </c>
    </row>
    <row r="697" spans="1:8" x14ac:dyDescent="0.25">
      <c r="A697">
        <v>10936</v>
      </c>
      <c r="B697" t="s">
        <v>251</v>
      </c>
      <c r="C697" t="s">
        <v>154</v>
      </c>
      <c r="D697" s="1">
        <v>35863</v>
      </c>
      <c r="E697" s="1">
        <v>35872</v>
      </c>
      <c r="F697" t="s">
        <v>151</v>
      </c>
      <c r="G697" s="43">
        <v>37.048000000000002</v>
      </c>
      <c r="H697" t="s">
        <v>119</v>
      </c>
    </row>
    <row r="698" spans="1:8" x14ac:dyDescent="0.25">
      <c r="A698">
        <v>10937</v>
      </c>
      <c r="B698" t="s">
        <v>250</v>
      </c>
      <c r="C698" t="s">
        <v>196</v>
      </c>
      <c r="D698" s="1">
        <v>35864</v>
      </c>
      <c r="E698" s="1">
        <v>35867</v>
      </c>
      <c r="F698" t="s">
        <v>144</v>
      </c>
      <c r="G698" s="43">
        <v>34.661000000000001</v>
      </c>
      <c r="H698" t="s">
        <v>240</v>
      </c>
    </row>
    <row r="699" spans="1:8" x14ac:dyDescent="0.25">
      <c r="A699">
        <v>10938</v>
      </c>
      <c r="B699" t="s">
        <v>182</v>
      </c>
      <c r="C699" t="s">
        <v>154</v>
      </c>
      <c r="D699" s="1">
        <v>35864</v>
      </c>
      <c r="E699" s="1">
        <v>35870</v>
      </c>
      <c r="F699" t="s">
        <v>151</v>
      </c>
      <c r="G699" s="43">
        <v>35.079000000000001</v>
      </c>
      <c r="H699" t="s">
        <v>116</v>
      </c>
    </row>
    <row r="700" spans="1:8" x14ac:dyDescent="0.25">
      <c r="A700">
        <v>10939</v>
      </c>
      <c r="B700" t="s">
        <v>184</v>
      </c>
      <c r="C700" t="s">
        <v>175</v>
      </c>
      <c r="D700" s="1">
        <v>35864</v>
      </c>
      <c r="E700" s="1">
        <v>35867</v>
      </c>
      <c r="F700" t="s">
        <v>151</v>
      </c>
      <c r="G700" s="43">
        <v>83.962999999999994</v>
      </c>
      <c r="H700" t="s">
        <v>185</v>
      </c>
    </row>
    <row r="701" spans="1:8" x14ac:dyDescent="0.25">
      <c r="A701">
        <v>10940</v>
      </c>
      <c r="B701" t="s">
        <v>213</v>
      </c>
      <c r="C701" t="s">
        <v>172</v>
      </c>
      <c r="D701" s="1">
        <v>35865</v>
      </c>
      <c r="E701" s="1">
        <v>35877</v>
      </c>
      <c r="F701" t="s">
        <v>144</v>
      </c>
      <c r="G701" s="43">
        <v>21.747</v>
      </c>
      <c r="H701" t="s">
        <v>145</v>
      </c>
    </row>
    <row r="702" spans="1:8" x14ac:dyDescent="0.25">
      <c r="A702">
        <v>10941</v>
      </c>
      <c r="B702" t="s">
        <v>209</v>
      </c>
      <c r="C702" t="s">
        <v>196</v>
      </c>
      <c r="D702" s="1">
        <v>35865</v>
      </c>
      <c r="E702" s="1">
        <v>35874</v>
      </c>
      <c r="F702" t="s">
        <v>151</v>
      </c>
      <c r="G702" s="43">
        <v>440.89100000000002</v>
      </c>
      <c r="H702" t="s">
        <v>119</v>
      </c>
    </row>
    <row r="703" spans="1:8" x14ac:dyDescent="0.25">
      <c r="A703">
        <v>10942</v>
      </c>
      <c r="B703" t="s">
        <v>194</v>
      </c>
      <c r="C703" t="s">
        <v>160</v>
      </c>
      <c r="D703" s="1">
        <v>35865</v>
      </c>
      <c r="E703" s="1">
        <v>35872</v>
      </c>
      <c r="F703" t="s">
        <v>144</v>
      </c>
      <c r="G703" s="43">
        <v>19.745000000000001</v>
      </c>
      <c r="H703" t="s">
        <v>185</v>
      </c>
    </row>
    <row r="704" spans="1:8" x14ac:dyDescent="0.25">
      <c r="A704">
        <v>10943</v>
      </c>
      <c r="B704" t="s">
        <v>195</v>
      </c>
      <c r="C704" t="s">
        <v>150</v>
      </c>
      <c r="D704" s="1">
        <v>35865</v>
      </c>
      <c r="E704" s="1">
        <v>35873</v>
      </c>
      <c r="F704" t="s">
        <v>151</v>
      </c>
      <c r="G704" s="43">
        <v>2.387</v>
      </c>
      <c r="H704" t="s">
        <v>121</v>
      </c>
    </row>
    <row r="705" spans="1:8" x14ac:dyDescent="0.25">
      <c r="A705">
        <v>10944</v>
      </c>
      <c r="B705" t="s">
        <v>235</v>
      </c>
      <c r="C705" t="s">
        <v>147</v>
      </c>
      <c r="D705" s="1">
        <v>35866</v>
      </c>
      <c r="E705" s="1">
        <v>35867</v>
      </c>
      <c r="F705" t="s">
        <v>144</v>
      </c>
      <c r="G705" s="43">
        <v>58.212000000000003</v>
      </c>
      <c r="H705" t="s">
        <v>215</v>
      </c>
    </row>
    <row r="706" spans="1:8" x14ac:dyDescent="0.25">
      <c r="A706">
        <v>10945</v>
      </c>
      <c r="B706" t="s">
        <v>187</v>
      </c>
      <c r="C706" t="s">
        <v>150</v>
      </c>
      <c r="D706" s="1">
        <v>35866</v>
      </c>
      <c r="E706" s="1">
        <v>35872</v>
      </c>
      <c r="F706" t="s">
        <v>148</v>
      </c>
      <c r="G706" s="43">
        <v>11.242000000000001</v>
      </c>
      <c r="H706" t="s">
        <v>116</v>
      </c>
    </row>
    <row r="707" spans="1:8" x14ac:dyDescent="0.25">
      <c r="A707">
        <v>10946</v>
      </c>
      <c r="B707" t="s">
        <v>228</v>
      </c>
      <c r="C707" t="s">
        <v>165</v>
      </c>
      <c r="D707" s="1">
        <v>35866</v>
      </c>
      <c r="E707" s="1">
        <v>35873</v>
      </c>
      <c r="F707" t="s">
        <v>151</v>
      </c>
      <c r="G707" s="43">
        <v>29.92</v>
      </c>
      <c r="H707" t="s">
        <v>218</v>
      </c>
    </row>
    <row r="708" spans="1:8" x14ac:dyDescent="0.25">
      <c r="A708">
        <v>10947</v>
      </c>
      <c r="B708" t="s">
        <v>195</v>
      </c>
      <c r="C708" t="s">
        <v>154</v>
      </c>
      <c r="D708" s="1">
        <v>35867</v>
      </c>
      <c r="E708" s="1">
        <v>35870</v>
      </c>
      <c r="F708" t="s">
        <v>151</v>
      </c>
      <c r="G708" s="43">
        <v>3.5859999999999999</v>
      </c>
      <c r="H708" t="s">
        <v>121</v>
      </c>
    </row>
    <row r="709" spans="1:8" x14ac:dyDescent="0.25">
      <c r="A709">
        <v>10948</v>
      </c>
      <c r="B709" t="s">
        <v>201</v>
      </c>
      <c r="C709" t="s">
        <v>154</v>
      </c>
      <c r="D709" s="1">
        <v>35867</v>
      </c>
      <c r="E709" s="1">
        <v>35873</v>
      </c>
      <c r="F709" t="s">
        <v>144</v>
      </c>
      <c r="G709" s="43">
        <v>25.728999999999999</v>
      </c>
      <c r="H709" t="s">
        <v>191</v>
      </c>
    </row>
    <row r="710" spans="1:8" x14ac:dyDescent="0.25">
      <c r="A710">
        <v>10949</v>
      </c>
      <c r="B710" t="s">
        <v>235</v>
      </c>
      <c r="C710" t="s">
        <v>175</v>
      </c>
      <c r="D710" s="1">
        <v>35867</v>
      </c>
      <c r="E710" s="1">
        <v>35871</v>
      </c>
      <c r="F710" t="s">
        <v>144</v>
      </c>
      <c r="G710" s="43">
        <v>81.884</v>
      </c>
      <c r="H710" t="s">
        <v>215</v>
      </c>
    </row>
    <row r="711" spans="1:8" x14ac:dyDescent="0.25">
      <c r="A711">
        <v>10950</v>
      </c>
      <c r="B711" t="s">
        <v>184</v>
      </c>
      <c r="C711" t="s">
        <v>165</v>
      </c>
      <c r="D711" s="1">
        <v>35870</v>
      </c>
      <c r="E711" s="1">
        <v>35877</v>
      </c>
      <c r="F711" t="s">
        <v>151</v>
      </c>
      <c r="G711" s="43">
        <v>2.75</v>
      </c>
      <c r="H711" t="s">
        <v>185</v>
      </c>
    </row>
    <row r="712" spans="1:8" x14ac:dyDescent="0.25">
      <c r="A712">
        <v>10951</v>
      </c>
      <c r="B712" t="s">
        <v>159</v>
      </c>
      <c r="C712" t="s">
        <v>160</v>
      </c>
      <c r="D712" s="1">
        <v>35870</v>
      </c>
      <c r="E712" s="1">
        <v>35892</v>
      </c>
      <c r="F712" t="s">
        <v>151</v>
      </c>
      <c r="G712" s="43">
        <v>33.935000000000002</v>
      </c>
      <c r="H712" t="s">
        <v>158</v>
      </c>
    </row>
    <row r="713" spans="1:8" x14ac:dyDescent="0.25">
      <c r="A713">
        <v>10952</v>
      </c>
      <c r="B713" t="s">
        <v>256</v>
      </c>
      <c r="C713" t="s">
        <v>165</v>
      </c>
      <c r="D713" s="1">
        <v>35870</v>
      </c>
      <c r="E713" s="1">
        <v>35878</v>
      </c>
      <c r="F713" t="s">
        <v>148</v>
      </c>
      <c r="G713" s="43">
        <v>44.462000000000003</v>
      </c>
      <c r="H713" t="s">
        <v>116</v>
      </c>
    </row>
    <row r="714" spans="1:8" x14ac:dyDescent="0.25">
      <c r="A714">
        <v>10953</v>
      </c>
      <c r="B714" t="s">
        <v>222</v>
      </c>
      <c r="C714" t="s">
        <v>160</v>
      </c>
      <c r="D714" s="1">
        <v>35870</v>
      </c>
      <c r="E714" s="1">
        <v>35879</v>
      </c>
      <c r="F714" t="s">
        <v>151</v>
      </c>
      <c r="G714" s="43">
        <v>26.091999999999999</v>
      </c>
      <c r="H714" t="s">
        <v>121</v>
      </c>
    </row>
    <row r="715" spans="1:8" x14ac:dyDescent="0.25">
      <c r="A715">
        <v>10954</v>
      </c>
      <c r="B715" t="s">
        <v>236</v>
      </c>
      <c r="C715" t="s">
        <v>143</v>
      </c>
      <c r="D715" s="1">
        <v>35871</v>
      </c>
      <c r="E715" s="1">
        <v>35874</v>
      </c>
      <c r="F715" t="s">
        <v>148</v>
      </c>
      <c r="G715" s="43">
        <v>30.701000000000001</v>
      </c>
      <c r="H715" t="s">
        <v>163</v>
      </c>
    </row>
    <row r="716" spans="1:8" x14ac:dyDescent="0.25">
      <c r="A716">
        <v>10955</v>
      </c>
      <c r="B716" t="s">
        <v>173</v>
      </c>
      <c r="C716" t="s">
        <v>172</v>
      </c>
      <c r="D716" s="1">
        <v>35871</v>
      </c>
      <c r="E716" s="1">
        <v>35874</v>
      </c>
      <c r="F716" t="s">
        <v>151</v>
      </c>
      <c r="G716" s="43">
        <v>3.5859999999999999</v>
      </c>
      <c r="H716" t="s">
        <v>124</v>
      </c>
    </row>
    <row r="717" spans="1:8" x14ac:dyDescent="0.25">
      <c r="A717">
        <v>10956</v>
      </c>
      <c r="B717" t="s">
        <v>248</v>
      </c>
      <c r="C717" t="s">
        <v>147</v>
      </c>
      <c r="D717" s="1">
        <v>35871</v>
      </c>
      <c r="E717" s="1">
        <v>35874</v>
      </c>
      <c r="F717" t="s">
        <v>151</v>
      </c>
      <c r="G717" s="43">
        <v>49.115000000000002</v>
      </c>
      <c r="H717" t="s">
        <v>116</v>
      </c>
    </row>
    <row r="718" spans="1:8" x14ac:dyDescent="0.25">
      <c r="A718">
        <v>10957</v>
      </c>
      <c r="B718" t="s">
        <v>162</v>
      </c>
      <c r="C718" t="s">
        <v>172</v>
      </c>
      <c r="D718" s="1">
        <v>35872</v>
      </c>
      <c r="E718" s="1">
        <v>35881</v>
      </c>
      <c r="F718" t="s">
        <v>144</v>
      </c>
      <c r="G718" s="43">
        <v>115.896</v>
      </c>
      <c r="H718" t="s">
        <v>163</v>
      </c>
    </row>
    <row r="719" spans="1:8" x14ac:dyDescent="0.25">
      <c r="A719">
        <v>10958</v>
      </c>
      <c r="B719" t="s">
        <v>239</v>
      </c>
      <c r="C719" t="s">
        <v>196</v>
      </c>
      <c r="D719" s="1">
        <v>35872</v>
      </c>
      <c r="E719" s="1">
        <v>35881</v>
      </c>
      <c r="F719" t="s">
        <v>151</v>
      </c>
      <c r="G719" s="43">
        <v>54.515999999999998</v>
      </c>
      <c r="H719" t="s">
        <v>240</v>
      </c>
    </row>
    <row r="720" spans="1:8" x14ac:dyDescent="0.25">
      <c r="A720">
        <v>10959</v>
      </c>
      <c r="B720" t="s">
        <v>242</v>
      </c>
      <c r="C720" t="s">
        <v>147</v>
      </c>
      <c r="D720" s="1">
        <v>35872</v>
      </c>
      <c r="E720" s="1">
        <v>35877</v>
      </c>
      <c r="F720" t="s">
        <v>151</v>
      </c>
      <c r="G720" s="43">
        <v>5.4779999999999998</v>
      </c>
      <c r="H720" t="s">
        <v>152</v>
      </c>
    </row>
    <row r="721" spans="1:8" x14ac:dyDescent="0.25">
      <c r="A721">
        <v>10960</v>
      </c>
      <c r="B721" t="s">
        <v>162</v>
      </c>
      <c r="C721" t="s">
        <v>154</v>
      </c>
      <c r="D721" s="1">
        <v>35873</v>
      </c>
      <c r="E721" s="1">
        <v>35893</v>
      </c>
      <c r="F721" t="s">
        <v>148</v>
      </c>
      <c r="G721" s="43">
        <v>2.2879999999999998</v>
      </c>
      <c r="H721" t="s">
        <v>163</v>
      </c>
    </row>
    <row r="722" spans="1:8" x14ac:dyDescent="0.25">
      <c r="A722">
        <v>10961</v>
      </c>
      <c r="B722" t="s">
        <v>229</v>
      </c>
      <c r="C722" t="s">
        <v>172</v>
      </c>
      <c r="D722" s="1">
        <v>35873</v>
      </c>
      <c r="E722" s="1">
        <v>35884</v>
      </c>
      <c r="F722" t="s">
        <v>148</v>
      </c>
      <c r="G722" s="43">
        <v>114.917</v>
      </c>
      <c r="H722" t="s">
        <v>152</v>
      </c>
    </row>
    <row r="723" spans="1:8" x14ac:dyDescent="0.25">
      <c r="A723">
        <v>10962</v>
      </c>
      <c r="B723" t="s">
        <v>182</v>
      </c>
      <c r="C723" t="s">
        <v>172</v>
      </c>
      <c r="D723" s="1">
        <v>35873</v>
      </c>
      <c r="E723" s="1">
        <v>35877</v>
      </c>
      <c r="F723" t="s">
        <v>151</v>
      </c>
      <c r="G723" s="43">
        <v>303.36900000000003</v>
      </c>
      <c r="H723" t="s">
        <v>116</v>
      </c>
    </row>
    <row r="724" spans="1:8" x14ac:dyDescent="0.25">
      <c r="A724">
        <v>10963</v>
      </c>
      <c r="B724" t="s">
        <v>211</v>
      </c>
      <c r="C724" t="s">
        <v>160</v>
      </c>
      <c r="D724" s="1">
        <v>35873</v>
      </c>
      <c r="E724" s="1">
        <v>35880</v>
      </c>
      <c r="F724" t="s">
        <v>144</v>
      </c>
      <c r="G724" s="43">
        <v>2.97</v>
      </c>
      <c r="H724" t="s">
        <v>212</v>
      </c>
    </row>
    <row r="725" spans="1:8" x14ac:dyDescent="0.25">
      <c r="A725">
        <v>10964</v>
      </c>
      <c r="B725" t="s">
        <v>258</v>
      </c>
      <c r="C725" t="s">
        <v>154</v>
      </c>
      <c r="D725" s="1">
        <v>35874</v>
      </c>
      <c r="E725" s="1">
        <v>35878</v>
      </c>
      <c r="F725" t="s">
        <v>151</v>
      </c>
      <c r="G725" s="43">
        <v>96.117999999999995</v>
      </c>
      <c r="H725" t="s">
        <v>145</v>
      </c>
    </row>
    <row r="726" spans="1:8" x14ac:dyDescent="0.25">
      <c r="A726">
        <v>10965</v>
      </c>
      <c r="B726" t="s">
        <v>169</v>
      </c>
      <c r="C726" t="s">
        <v>147</v>
      </c>
      <c r="D726" s="1">
        <v>35874</v>
      </c>
      <c r="E726" s="1">
        <v>35884</v>
      </c>
      <c r="F726" t="s">
        <v>144</v>
      </c>
      <c r="G726" s="43">
        <v>158.81800000000001</v>
      </c>
      <c r="H726" t="s">
        <v>119</v>
      </c>
    </row>
    <row r="727" spans="1:8" x14ac:dyDescent="0.25">
      <c r="A727">
        <v>10966</v>
      </c>
      <c r="B727" t="s">
        <v>157</v>
      </c>
      <c r="C727" t="s">
        <v>150</v>
      </c>
      <c r="D727" s="1">
        <v>35874</v>
      </c>
      <c r="E727" s="1">
        <v>35893</v>
      </c>
      <c r="F727" t="s">
        <v>148</v>
      </c>
      <c r="G727" s="43">
        <v>29.908999999999999</v>
      </c>
      <c r="H727" t="s">
        <v>158</v>
      </c>
    </row>
    <row r="728" spans="1:8" x14ac:dyDescent="0.25">
      <c r="A728">
        <v>10967</v>
      </c>
      <c r="B728" t="s">
        <v>244</v>
      </c>
      <c r="C728" t="s">
        <v>175</v>
      </c>
      <c r="D728" s="1">
        <v>35877</v>
      </c>
      <c r="E728" s="1">
        <v>35887</v>
      </c>
      <c r="F728" t="s">
        <v>151</v>
      </c>
      <c r="G728" s="43">
        <v>68.441999999999993</v>
      </c>
      <c r="H728" t="s">
        <v>116</v>
      </c>
    </row>
    <row r="729" spans="1:8" x14ac:dyDescent="0.25">
      <c r="A729">
        <v>10968</v>
      </c>
      <c r="B729" t="s">
        <v>164</v>
      </c>
      <c r="C729" t="s">
        <v>165</v>
      </c>
      <c r="D729" s="1">
        <v>35877</v>
      </c>
      <c r="E729" s="1">
        <v>35886</v>
      </c>
      <c r="F729" t="s">
        <v>144</v>
      </c>
      <c r="G729" s="43">
        <v>82.06</v>
      </c>
      <c r="H729" t="s">
        <v>166</v>
      </c>
    </row>
    <row r="730" spans="1:8" x14ac:dyDescent="0.25">
      <c r="A730">
        <v>10969</v>
      </c>
      <c r="B730" t="s">
        <v>197</v>
      </c>
      <c r="C730" t="s">
        <v>165</v>
      </c>
      <c r="D730" s="1">
        <v>35877</v>
      </c>
      <c r="E730" s="1">
        <v>35884</v>
      </c>
      <c r="F730" t="s">
        <v>151</v>
      </c>
      <c r="G730" s="43">
        <v>0.23100000000000001</v>
      </c>
      <c r="H730" t="s">
        <v>152</v>
      </c>
    </row>
    <row r="731" spans="1:8" x14ac:dyDescent="0.25">
      <c r="A731">
        <v>10970</v>
      </c>
      <c r="B731" t="s">
        <v>210</v>
      </c>
      <c r="C731" t="s">
        <v>160</v>
      </c>
      <c r="D731" s="1">
        <v>35878</v>
      </c>
      <c r="E731" s="1">
        <v>35909</v>
      </c>
      <c r="F731" t="s">
        <v>148</v>
      </c>
      <c r="G731" s="43">
        <v>17.776</v>
      </c>
      <c r="H731" t="s">
        <v>191</v>
      </c>
    </row>
    <row r="732" spans="1:8" x14ac:dyDescent="0.25">
      <c r="A732">
        <v>10971</v>
      </c>
      <c r="B732" t="s">
        <v>257</v>
      </c>
      <c r="C732" t="s">
        <v>175</v>
      </c>
      <c r="D732" s="1">
        <v>35878</v>
      </c>
      <c r="E732" s="1">
        <v>35887</v>
      </c>
      <c r="F732" t="s">
        <v>151</v>
      </c>
      <c r="G732" s="43">
        <v>134.00200000000001</v>
      </c>
      <c r="H732" t="s">
        <v>145</v>
      </c>
    </row>
    <row r="733" spans="1:8" x14ac:dyDescent="0.25">
      <c r="A733">
        <v>10972</v>
      </c>
      <c r="B733" t="s">
        <v>259</v>
      </c>
      <c r="C733" t="s">
        <v>150</v>
      </c>
      <c r="D733" s="1">
        <v>35878</v>
      </c>
      <c r="E733" s="1">
        <v>35880</v>
      </c>
      <c r="F733" t="s">
        <v>151</v>
      </c>
      <c r="G733" s="43">
        <v>2.1999999999999999E-2</v>
      </c>
      <c r="H733" t="s">
        <v>145</v>
      </c>
    </row>
    <row r="734" spans="1:8" x14ac:dyDescent="0.25">
      <c r="A734">
        <v>10973</v>
      </c>
      <c r="B734" t="s">
        <v>259</v>
      </c>
      <c r="C734" t="s">
        <v>147</v>
      </c>
      <c r="D734" s="1">
        <v>35878</v>
      </c>
      <c r="E734" s="1">
        <v>35881</v>
      </c>
      <c r="F734" t="s">
        <v>151</v>
      </c>
      <c r="G734" s="43">
        <v>16.687000000000001</v>
      </c>
      <c r="H734" t="s">
        <v>145</v>
      </c>
    </row>
    <row r="735" spans="1:8" x14ac:dyDescent="0.25">
      <c r="A735">
        <v>10974</v>
      </c>
      <c r="B735" t="s">
        <v>181</v>
      </c>
      <c r="C735" t="s">
        <v>154</v>
      </c>
      <c r="D735" s="1">
        <v>35879</v>
      </c>
      <c r="E735" s="1">
        <v>35888</v>
      </c>
      <c r="F735" t="s">
        <v>144</v>
      </c>
      <c r="G735" s="43">
        <v>14.256</v>
      </c>
      <c r="H735" t="s">
        <v>119</v>
      </c>
    </row>
    <row r="736" spans="1:8" x14ac:dyDescent="0.25">
      <c r="A736">
        <v>10975</v>
      </c>
      <c r="B736" t="s">
        <v>235</v>
      </c>
      <c r="C736" t="s">
        <v>165</v>
      </c>
      <c r="D736" s="1">
        <v>35879</v>
      </c>
      <c r="E736" s="1">
        <v>35881</v>
      </c>
      <c r="F736" t="s">
        <v>144</v>
      </c>
      <c r="G736" s="43">
        <v>35.497</v>
      </c>
      <c r="H736" t="s">
        <v>215</v>
      </c>
    </row>
    <row r="737" spans="1:8" x14ac:dyDescent="0.25">
      <c r="A737">
        <v>10976</v>
      </c>
      <c r="B737" t="s">
        <v>162</v>
      </c>
      <c r="C737" t="s">
        <v>165</v>
      </c>
      <c r="D737" s="1">
        <v>35879</v>
      </c>
      <c r="E737" s="1">
        <v>35888</v>
      </c>
      <c r="F737" t="s">
        <v>148</v>
      </c>
      <c r="G737" s="43">
        <v>41.767000000000003</v>
      </c>
      <c r="H737" t="s">
        <v>163</v>
      </c>
    </row>
    <row r="738" spans="1:8" x14ac:dyDescent="0.25">
      <c r="A738">
        <v>10977</v>
      </c>
      <c r="B738" t="s">
        <v>173</v>
      </c>
      <c r="C738" t="s">
        <v>172</v>
      </c>
      <c r="D738" s="1">
        <v>35880</v>
      </c>
      <c r="E738" s="1">
        <v>35895</v>
      </c>
      <c r="F738" t="s">
        <v>144</v>
      </c>
      <c r="G738" s="43">
        <v>229.35</v>
      </c>
      <c r="H738" t="s">
        <v>124</v>
      </c>
    </row>
    <row r="739" spans="1:8" x14ac:dyDescent="0.25">
      <c r="A739">
        <v>10978</v>
      </c>
      <c r="B739" t="s">
        <v>252</v>
      </c>
      <c r="C739" t="s">
        <v>160</v>
      </c>
      <c r="D739" s="1">
        <v>35880</v>
      </c>
      <c r="E739" s="1">
        <v>35908</v>
      </c>
      <c r="F739" t="s">
        <v>151</v>
      </c>
      <c r="G739" s="43">
        <v>36.101999999999997</v>
      </c>
      <c r="H739" t="s">
        <v>156</v>
      </c>
    </row>
    <row r="740" spans="1:8" x14ac:dyDescent="0.25">
      <c r="A740">
        <v>10979</v>
      </c>
      <c r="B740" t="s">
        <v>164</v>
      </c>
      <c r="C740" t="s">
        <v>172</v>
      </c>
      <c r="D740" s="1">
        <v>35880</v>
      </c>
      <c r="E740" s="1">
        <v>35885</v>
      </c>
      <c r="F740" t="s">
        <v>151</v>
      </c>
      <c r="G740" s="43">
        <v>388.37700000000001</v>
      </c>
      <c r="H740" t="s">
        <v>166</v>
      </c>
    </row>
    <row r="741" spans="1:8" x14ac:dyDescent="0.25">
      <c r="A741">
        <v>10980</v>
      </c>
      <c r="B741" t="s">
        <v>173</v>
      </c>
      <c r="C741" t="s">
        <v>150</v>
      </c>
      <c r="D741" s="1">
        <v>35881</v>
      </c>
      <c r="E741" s="1">
        <v>35902</v>
      </c>
      <c r="F741" t="s">
        <v>148</v>
      </c>
      <c r="G741" s="43">
        <v>1.3859999999999999</v>
      </c>
      <c r="H741" t="s">
        <v>124</v>
      </c>
    </row>
    <row r="742" spans="1:8" x14ac:dyDescent="0.25">
      <c r="A742">
        <v>10981</v>
      </c>
      <c r="B742" t="s">
        <v>149</v>
      </c>
      <c r="C742" t="s">
        <v>165</v>
      </c>
      <c r="D742" s="1">
        <v>35881</v>
      </c>
      <c r="E742" s="1">
        <v>35887</v>
      </c>
      <c r="F742" t="s">
        <v>151</v>
      </c>
      <c r="G742" s="43">
        <v>212.70699999999999</v>
      </c>
      <c r="H742" t="s">
        <v>152</v>
      </c>
    </row>
    <row r="743" spans="1:8" x14ac:dyDescent="0.25">
      <c r="A743">
        <v>10982</v>
      </c>
      <c r="B743" t="s">
        <v>235</v>
      </c>
      <c r="C743" t="s">
        <v>175</v>
      </c>
      <c r="D743" s="1">
        <v>35881</v>
      </c>
      <c r="E743" s="1">
        <v>35893</v>
      </c>
      <c r="F743" t="s">
        <v>148</v>
      </c>
      <c r="G743" s="43">
        <v>15.411</v>
      </c>
      <c r="H743" t="s">
        <v>215</v>
      </c>
    </row>
    <row r="744" spans="1:8" x14ac:dyDescent="0.25">
      <c r="A744">
        <v>10983</v>
      </c>
      <c r="B744" t="s">
        <v>209</v>
      </c>
      <c r="C744" t="s">
        <v>175</v>
      </c>
      <c r="D744" s="1">
        <v>35881</v>
      </c>
      <c r="E744" s="1">
        <v>35891</v>
      </c>
      <c r="F744" t="s">
        <v>151</v>
      </c>
      <c r="G744" s="43">
        <v>723.29399999999998</v>
      </c>
      <c r="H744" t="s">
        <v>119</v>
      </c>
    </row>
    <row r="745" spans="1:8" x14ac:dyDescent="0.25">
      <c r="A745">
        <v>10984</v>
      </c>
      <c r="B745" t="s">
        <v>209</v>
      </c>
      <c r="C745" t="s">
        <v>165</v>
      </c>
      <c r="D745" s="1">
        <v>35884</v>
      </c>
      <c r="E745" s="1">
        <v>35888</v>
      </c>
      <c r="F745" t="s">
        <v>144</v>
      </c>
      <c r="G745" s="43">
        <v>232.34200000000001</v>
      </c>
      <c r="H745" t="s">
        <v>119</v>
      </c>
    </row>
    <row r="746" spans="1:8" x14ac:dyDescent="0.25">
      <c r="A746">
        <v>10985</v>
      </c>
      <c r="B746" t="s">
        <v>198</v>
      </c>
      <c r="C746" t="s">
        <v>175</v>
      </c>
      <c r="D746" s="1">
        <v>35884</v>
      </c>
      <c r="E746" s="1">
        <v>35887</v>
      </c>
      <c r="F746" t="s">
        <v>148</v>
      </c>
      <c r="G746" s="43">
        <v>100.661</v>
      </c>
      <c r="H746" t="s">
        <v>199</v>
      </c>
    </row>
    <row r="747" spans="1:8" x14ac:dyDescent="0.25">
      <c r="A747">
        <v>10986</v>
      </c>
      <c r="B747" t="s">
        <v>239</v>
      </c>
      <c r="C747" t="s">
        <v>172</v>
      </c>
      <c r="D747" s="1">
        <v>35884</v>
      </c>
      <c r="E747" s="1">
        <v>35906</v>
      </c>
      <c r="F747" t="s">
        <v>151</v>
      </c>
      <c r="G747" s="43">
        <v>239.64599999999999</v>
      </c>
      <c r="H747" t="s">
        <v>240</v>
      </c>
    </row>
    <row r="748" spans="1:8" x14ac:dyDescent="0.25">
      <c r="A748">
        <v>10987</v>
      </c>
      <c r="B748" t="s">
        <v>225</v>
      </c>
      <c r="C748" t="s">
        <v>172</v>
      </c>
      <c r="D748" s="1">
        <v>35885</v>
      </c>
      <c r="E748" s="1">
        <v>35891</v>
      </c>
      <c r="F748" t="s">
        <v>148</v>
      </c>
      <c r="G748" s="43">
        <v>204.02799999999999</v>
      </c>
      <c r="H748" t="s">
        <v>121</v>
      </c>
    </row>
    <row r="749" spans="1:8" x14ac:dyDescent="0.25">
      <c r="A749">
        <v>10988</v>
      </c>
      <c r="B749" t="s">
        <v>171</v>
      </c>
      <c r="C749" t="s">
        <v>154</v>
      </c>
      <c r="D749" s="1">
        <v>35885</v>
      </c>
      <c r="E749" s="1">
        <v>35895</v>
      </c>
      <c r="F749" t="s">
        <v>151</v>
      </c>
      <c r="G749" s="43">
        <v>67.254000000000005</v>
      </c>
      <c r="H749" t="s">
        <v>119</v>
      </c>
    </row>
    <row r="750" spans="1:8" x14ac:dyDescent="0.25">
      <c r="A750">
        <v>10989</v>
      </c>
      <c r="B750" t="s">
        <v>170</v>
      </c>
      <c r="C750" t="s">
        <v>175</v>
      </c>
      <c r="D750" s="1">
        <v>35885</v>
      </c>
      <c r="E750" s="1">
        <v>35887</v>
      </c>
      <c r="F750" t="s">
        <v>148</v>
      </c>
      <c r="G750" s="43">
        <v>38.235999999999997</v>
      </c>
      <c r="H750" t="s">
        <v>152</v>
      </c>
    </row>
    <row r="751" spans="1:8" x14ac:dyDescent="0.25">
      <c r="A751">
        <v>10990</v>
      </c>
      <c r="B751" t="s">
        <v>164</v>
      </c>
      <c r="C751" t="s">
        <v>175</v>
      </c>
      <c r="D751" s="1">
        <v>35886</v>
      </c>
      <c r="E751" s="1">
        <v>35892</v>
      </c>
      <c r="F751" t="s">
        <v>144</v>
      </c>
      <c r="G751" s="43">
        <v>129.37100000000001</v>
      </c>
      <c r="H751" t="s">
        <v>166</v>
      </c>
    </row>
    <row r="752" spans="1:8" x14ac:dyDescent="0.25">
      <c r="A752">
        <v>10991</v>
      </c>
      <c r="B752" t="s">
        <v>182</v>
      </c>
      <c r="C752" t="s">
        <v>165</v>
      </c>
      <c r="D752" s="1">
        <v>35886</v>
      </c>
      <c r="E752" s="1">
        <v>35892</v>
      </c>
      <c r="F752" t="s">
        <v>148</v>
      </c>
      <c r="G752" s="43">
        <v>42.360999999999997</v>
      </c>
      <c r="H752" t="s">
        <v>116</v>
      </c>
    </row>
    <row r="753" spans="1:8" x14ac:dyDescent="0.25">
      <c r="A753">
        <v>10992</v>
      </c>
      <c r="B753" t="s">
        <v>204</v>
      </c>
      <c r="C753" t="s">
        <v>165</v>
      </c>
      <c r="D753" s="1">
        <v>35886</v>
      </c>
      <c r="E753" s="1">
        <v>35888</v>
      </c>
      <c r="F753" t="s">
        <v>144</v>
      </c>
      <c r="G753" s="43">
        <v>4.6970000000000001</v>
      </c>
      <c r="H753" t="s">
        <v>119</v>
      </c>
    </row>
    <row r="754" spans="1:8" x14ac:dyDescent="0.25">
      <c r="A754">
        <v>10993</v>
      </c>
      <c r="B754" t="s">
        <v>173</v>
      </c>
      <c r="C754" t="s">
        <v>196</v>
      </c>
      <c r="D754" s="1">
        <v>35886</v>
      </c>
      <c r="E754" s="1">
        <v>35895</v>
      </c>
      <c r="F754" t="s">
        <v>144</v>
      </c>
      <c r="G754" s="43">
        <v>9.6910000000000007</v>
      </c>
      <c r="H754" t="s">
        <v>124</v>
      </c>
    </row>
    <row r="755" spans="1:8" x14ac:dyDescent="0.25">
      <c r="A755">
        <v>10994</v>
      </c>
      <c r="B755" t="s">
        <v>228</v>
      </c>
      <c r="C755" t="s">
        <v>175</v>
      </c>
      <c r="D755" s="1">
        <v>35887</v>
      </c>
      <c r="E755" s="1">
        <v>35894</v>
      </c>
      <c r="F755" t="s">
        <v>144</v>
      </c>
      <c r="G755" s="43">
        <v>72.082999999999998</v>
      </c>
      <c r="H755" t="s">
        <v>218</v>
      </c>
    </row>
    <row r="756" spans="1:8" x14ac:dyDescent="0.25">
      <c r="A756">
        <v>10995</v>
      </c>
      <c r="B756" t="s">
        <v>207</v>
      </c>
      <c r="C756" t="s">
        <v>165</v>
      </c>
      <c r="D756" s="1">
        <v>35887</v>
      </c>
      <c r="E756" s="1">
        <v>35891</v>
      </c>
      <c r="F756" t="s">
        <v>144</v>
      </c>
      <c r="G756" s="43">
        <v>50.6</v>
      </c>
      <c r="H756" t="s">
        <v>168</v>
      </c>
    </row>
    <row r="757" spans="1:8" x14ac:dyDescent="0.25">
      <c r="A757">
        <v>10996</v>
      </c>
      <c r="B757" t="s">
        <v>182</v>
      </c>
      <c r="C757" t="s">
        <v>150</v>
      </c>
      <c r="D757" s="1">
        <v>35887</v>
      </c>
      <c r="E757" s="1">
        <v>35895</v>
      </c>
      <c r="F757" t="s">
        <v>151</v>
      </c>
      <c r="G757" s="43">
        <v>1.232</v>
      </c>
      <c r="H757" t="s">
        <v>116</v>
      </c>
    </row>
    <row r="758" spans="1:8" x14ac:dyDescent="0.25">
      <c r="A758">
        <v>10997</v>
      </c>
      <c r="B758" t="s">
        <v>192</v>
      </c>
      <c r="C758" t="s">
        <v>172</v>
      </c>
      <c r="D758" s="1">
        <v>35888</v>
      </c>
      <c r="E758" s="1">
        <v>35898</v>
      </c>
      <c r="F758" t="s">
        <v>151</v>
      </c>
      <c r="G758" s="43">
        <v>81.301000000000002</v>
      </c>
      <c r="H758" t="s">
        <v>163</v>
      </c>
    </row>
    <row r="759" spans="1:8" x14ac:dyDescent="0.25">
      <c r="A759">
        <v>10998</v>
      </c>
      <c r="B759" t="s">
        <v>230</v>
      </c>
      <c r="C759" t="s">
        <v>172</v>
      </c>
      <c r="D759" s="1">
        <v>35888</v>
      </c>
      <c r="E759" s="1">
        <v>35902</v>
      </c>
      <c r="F759" t="s">
        <v>151</v>
      </c>
      <c r="G759" s="43">
        <v>22.341000000000001</v>
      </c>
      <c r="H759" t="s">
        <v>231</v>
      </c>
    </row>
    <row r="760" spans="1:8" x14ac:dyDescent="0.25">
      <c r="A760">
        <v>10999</v>
      </c>
      <c r="B760" t="s">
        <v>237</v>
      </c>
      <c r="C760" t="s">
        <v>147</v>
      </c>
      <c r="D760" s="1">
        <v>35888</v>
      </c>
      <c r="E760" s="1">
        <v>35895</v>
      </c>
      <c r="F760" t="s">
        <v>151</v>
      </c>
      <c r="G760" s="43">
        <v>105.985</v>
      </c>
      <c r="H760" t="s">
        <v>116</v>
      </c>
    </row>
    <row r="761" spans="1:8" x14ac:dyDescent="0.25">
      <c r="A761">
        <v>11000</v>
      </c>
      <c r="B761" t="s">
        <v>171</v>
      </c>
      <c r="C761" t="s">
        <v>175</v>
      </c>
      <c r="D761" s="1">
        <v>35891</v>
      </c>
      <c r="E761" s="1">
        <v>35899</v>
      </c>
      <c r="F761" t="s">
        <v>144</v>
      </c>
      <c r="G761" s="43">
        <v>60.631999999999998</v>
      </c>
      <c r="H761" t="s">
        <v>119</v>
      </c>
    </row>
    <row r="762" spans="1:8" x14ac:dyDescent="0.25">
      <c r="A762">
        <v>11001</v>
      </c>
      <c r="B762" t="s">
        <v>173</v>
      </c>
      <c r="C762" t="s">
        <v>175</v>
      </c>
      <c r="D762" s="1">
        <v>35891</v>
      </c>
      <c r="E762" s="1">
        <v>35899</v>
      </c>
      <c r="F762" t="s">
        <v>151</v>
      </c>
      <c r="G762" s="43">
        <v>217.03</v>
      </c>
      <c r="H762" t="s">
        <v>124</v>
      </c>
    </row>
    <row r="763" spans="1:8" x14ac:dyDescent="0.25">
      <c r="A763">
        <v>11002</v>
      </c>
      <c r="B763" t="s">
        <v>209</v>
      </c>
      <c r="C763" t="s">
        <v>150</v>
      </c>
      <c r="D763" s="1">
        <v>35891</v>
      </c>
      <c r="E763" s="1">
        <v>35901</v>
      </c>
      <c r="F763" t="s">
        <v>148</v>
      </c>
      <c r="G763" s="43">
        <v>155.27600000000001</v>
      </c>
      <c r="H763" t="s">
        <v>119</v>
      </c>
    </row>
    <row r="764" spans="1:8" x14ac:dyDescent="0.25">
      <c r="A764">
        <v>11003</v>
      </c>
      <c r="B764" t="s">
        <v>255</v>
      </c>
      <c r="C764" t="s">
        <v>154</v>
      </c>
      <c r="D764" s="1">
        <v>35891</v>
      </c>
      <c r="E764" s="1">
        <v>35893</v>
      </c>
      <c r="F764" t="s">
        <v>144</v>
      </c>
      <c r="G764" s="43">
        <v>16.401</v>
      </c>
      <c r="H764" t="s">
        <v>119</v>
      </c>
    </row>
    <row r="765" spans="1:8" x14ac:dyDescent="0.25">
      <c r="A765">
        <v>11004</v>
      </c>
      <c r="B765" t="s">
        <v>252</v>
      </c>
      <c r="C765" t="s">
        <v>154</v>
      </c>
      <c r="D765" s="1">
        <v>35892</v>
      </c>
      <c r="E765" s="1">
        <v>35905</v>
      </c>
      <c r="F765" t="s">
        <v>148</v>
      </c>
      <c r="G765" s="43">
        <v>49.323999999999998</v>
      </c>
      <c r="H765" t="s">
        <v>156</v>
      </c>
    </row>
    <row r="766" spans="1:8" x14ac:dyDescent="0.25">
      <c r="A766">
        <v>11005</v>
      </c>
      <c r="B766" t="s">
        <v>142</v>
      </c>
      <c r="C766" t="s">
        <v>175</v>
      </c>
      <c r="D766" s="1">
        <v>35892</v>
      </c>
      <c r="E766" s="1">
        <v>35895</v>
      </c>
      <c r="F766" t="s">
        <v>148</v>
      </c>
      <c r="G766" s="43">
        <v>0.82499999999999996</v>
      </c>
      <c r="H766" t="s">
        <v>177</v>
      </c>
    </row>
    <row r="767" spans="1:8" x14ac:dyDescent="0.25">
      <c r="A767">
        <v>11006</v>
      </c>
      <c r="B767" t="s">
        <v>251</v>
      </c>
      <c r="C767" t="s">
        <v>154</v>
      </c>
      <c r="D767" s="1">
        <v>35892</v>
      </c>
      <c r="E767" s="1">
        <v>35900</v>
      </c>
      <c r="F767" t="s">
        <v>151</v>
      </c>
      <c r="G767" s="43">
        <v>27.709</v>
      </c>
      <c r="H767" t="s">
        <v>119</v>
      </c>
    </row>
    <row r="768" spans="1:8" x14ac:dyDescent="0.25">
      <c r="A768">
        <v>11007</v>
      </c>
      <c r="B768" t="s">
        <v>216</v>
      </c>
      <c r="C768" t="s">
        <v>172</v>
      </c>
      <c r="D768" s="1">
        <v>35893</v>
      </c>
      <c r="E768" s="1">
        <v>35898</v>
      </c>
      <c r="F768" t="s">
        <v>151</v>
      </c>
      <c r="G768" s="43">
        <v>222.464</v>
      </c>
      <c r="H768" t="s">
        <v>212</v>
      </c>
    </row>
    <row r="769" spans="1:8" x14ac:dyDescent="0.25">
      <c r="A769">
        <v>11008</v>
      </c>
      <c r="B769" t="s">
        <v>164</v>
      </c>
      <c r="C769" t="s">
        <v>196</v>
      </c>
      <c r="D769" s="1">
        <v>35893</v>
      </c>
      <c r="E769" s="1"/>
      <c r="F769" t="s">
        <v>144</v>
      </c>
      <c r="G769" s="43">
        <v>87.406000000000006</v>
      </c>
      <c r="H769" t="s">
        <v>166</v>
      </c>
    </row>
    <row r="770" spans="1:8" x14ac:dyDescent="0.25">
      <c r="A770">
        <v>11009</v>
      </c>
      <c r="B770" t="s">
        <v>201</v>
      </c>
      <c r="C770" t="s">
        <v>175</v>
      </c>
      <c r="D770" s="1">
        <v>35893</v>
      </c>
      <c r="E770" s="1">
        <v>35895</v>
      </c>
      <c r="F770" t="s">
        <v>148</v>
      </c>
      <c r="G770" s="43">
        <v>65.021000000000001</v>
      </c>
      <c r="H770" t="s">
        <v>191</v>
      </c>
    </row>
    <row r="771" spans="1:8" x14ac:dyDescent="0.25">
      <c r="A771">
        <v>11010</v>
      </c>
      <c r="B771" t="s">
        <v>194</v>
      </c>
      <c r="C771" t="s">
        <v>175</v>
      </c>
      <c r="D771" s="1">
        <v>35894</v>
      </c>
      <c r="E771" s="1">
        <v>35906</v>
      </c>
      <c r="F771" t="s">
        <v>151</v>
      </c>
      <c r="G771" s="43">
        <v>31.581</v>
      </c>
      <c r="H771" t="s">
        <v>185</v>
      </c>
    </row>
    <row r="772" spans="1:8" x14ac:dyDescent="0.25">
      <c r="A772">
        <v>11011</v>
      </c>
      <c r="B772" t="s">
        <v>256</v>
      </c>
      <c r="C772" t="s">
        <v>154</v>
      </c>
      <c r="D772" s="1">
        <v>35894</v>
      </c>
      <c r="E772" s="1">
        <v>35898</v>
      </c>
      <c r="F772" t="s">
        <v>148</v>
      </c>
      <c r="G772" s="43">
        <v>1.331</v>
      </c>
      <c r="H772" t="s">
        <v>116</v>
      </c>
    </row>
    <row r="773" spans="1:8" x14ac:dyDescent="0.25">
      <c r="A773">
        <v>11012</v>
      </c>
      <c r="B773" t="s">
        <v>178</v>
      </c>
      <c r="C773" t="s">
        <v>165</v>
      </c>
      <c r="D773" s="1">
        <v>35894</v>
      </c>
      <c r="E773" s="1">
        <v>35902</v>
      </c>
      <c r="F773" t="s">
        <v>144</v>
      </c>
      <c r="G773" s="43">
        <v>267.245</v>
      </c>
      <c r="H773" t="s">
        <v>116</v>
      </c>
    </row>
    <row r="774" spans="1:8" x14ac:dyDescent="0.25">
      <c r="A774">
        <v>11013</v>
      </c>
      <c r="B774" t="s">
        <v>190</v>
      </c>
      <c r="C774" t="s">
        <v>175</v>
      </c>
      <c r="D774" s="1">
        <v>35894</v>
      </c>
      <c r="E774" s="1">
        <v>35895</v>
      </c>
      <c r="F774" t="s">
        <v>148</v>
      </c>
      <c r="G774" s="43">
        <v>36.289000000000001</v>
      </c>
      <c r="H774" t="s">
        <v>191</v>
      </c>
    </row>
    <row r="775" spans="1:8" x14ac:dyDescent="0.25">
      <c r="A775">
        <v>11014</v>
      </c>
      <c r="B775" t="s">
        <v>236</v>
      </c>
      <c r="C775" t="s">
        <v>175</v>
      </c>
      <c r="D775" s="1">
        <v>35895</v>
      </c>
      <c r="E775" s="1">
        <v>35900</v>
      </c>
      <c r="F775" t="s">
        <v>144</v>
      </c>
      <c r="G775" s="43">
        <v>25.96</v>
      </c>
      <c r="H775" t="s">
        <v>163</v>
      </c>
    </row>
    <row r="776" spans="1:8" x14ac:dyDescent="0.25">
      <c r="A776">
        <v>11015</v>
      </c>
      <c r="B776" t="s">
        <v>233</v>
      </c>
      <c r="C776" t="s">
        <v>175</v>
      </c>
      <c r="D776" s="1">
        <v>35895</v>
      </c>
      <c r="E776" s="1">
        <v>35905</v>
      </c>
      <c r="F776" t="s">
        <v>151</v>
      </c>
      <c r="G776" s="43">
        <v>5.0819999999999999</v>
      </c>
      <c r="H776" t="s">
        <v>234</v>
      </c>
    </row>
    <row r="777" spans="1:8" x14ac:dyDescent="0.25">
      <c r="A777">
        <v>11016</v>
      </c>
      <c r="B777" t="s">
        <v>222</v>
      </c>
      <c r="C777" t="s">
        <v>160</v>
      </c>
      <c r="D777" s="1">
        <v>35895</v>
      </c>
      <c r="E777" s="1">
        <v>35898</v>
      </c>
      <c r="F777" t="s">
        <v>151</v>
      </c>
      <c r="G777" s="43">
        <v>37.18</v>
      </c>
      <c r="H777" t="s">
        <v>121</v>
      </c>
    </row>
    <row r="778" spans="1:8" x14ac:dyDescent="0.25">
      <c r="A778">
        <v>11017</v>
      </c>
      <c r="B778" t="s">
        <v>164</v>
      </c>
      <c r="C778" t="s">
        <v>160</v>
      </c>
      <c r="D778" s="1">
        <v>35898</v>
      </c>
      <c r="E778" s="1">
        <v>35905</v>
      </c>
      <c r="F778" t="s">
        <v>151</v>
      </c>
      <c r="G778" s="43">
        <v>829.68600000000004</v>
      </c>
      <c r="H778" t="s">
        <v>166</v>
      </c>
    </row>
    <row r="779" spans="1:8" x14ac:dyDescent="0.25">
      <c r="A779">
        <v>11018</v>
      </c>
      <c r="B779" t="s">
        <v>202</v>
      </c>
      <c r="C779" t="s">
        <v>150</v>
      </c>
      <c r="D779" s="1">
        <v>35898</v>
      </c>
      <c r="E779" s="1">
        <v>35901</v>
      </c>
      <c r="F779" t="s">
        <v>151</v>
      </c>
      <c r="G779" s="43">
        <v>12.815</v>
      </c>
      <c r="H779" t="s">
        <v>119</v>
      </c>
    </row>
    <row r="780" spans="1:8" x14ac:dyDescent="0.25">
      <c r="A780">
        <v>11019</v>
      </c>
      <c r="B780" t="s">
        <v>245</v>
      </c>
      <c r="C780" t="s">
        <v>147</v>
      </c>
      <c r="D780" s="1">
        <v>35898</v>
      </c>
      <c r="E780" s="1"/>
      <c r="F780" t="s">
        <v>144</v>
      </c>
      <c r="G780" s="43">
        <v>3.4870000000000001</v>
      </c>
      <c r="H780" t="s">
        <v>240</v>
      </c>
    </row>
    <row r="781" spans="1:8" x14ac:dyDescent="0.25">
      <c r="A781">
        <v>11020</v>
      </c>
      <c r="B781" t="s">
        <v>237</v>
      </c>
      <c r="C781" t="s">
        <v>175</v>
      </c>
      <c r="D781" s="1">
        <v>35899</v>
      </c>
      <c r="E781" s="1">
        <v>35901</v>
      </c>
      <c r="F781" t="s">
        <v>151</v>
      </c>
      <c r="G781" s="43">
        <v>47.63</v>
      </c>
      <c r="H781" t="s">
        <v>116</v>
      </c>
    </row>
    <row r="782" spans="1:8" x14ac:dyDescent="0.25">
      <c r="A782">
        <v>11021</v>
      </c>
      <c r="B782" t="s">
        <v>182</v>
      </c>
      <c r="C782" t="s">
        <v>154</v>
      </c>
      <c r="D782" s="1">
        <v>35899</v>
      </c>
      <c r="E782" s="1">
        <v>35906</v>
      </c>
      <c r="F782" t="s">
        <v>148</v>
      </c>
      <c r="G782" s="43">
        <v>326.89800000000002</v>
      </c>
      <c r="H782" t="s">
        <v>116</v>
      </c>
    </row>
    <row r="783" spans="1:8" x14ac:dyDescent="0.25">
      <c r="A783">
        <v>11022</v>
      </c>
      <c r="B783" t="s">
        <v>149</v>
      </c>
      <c r="C783" t="s">
        <v>160</v>
      </c>
      <c r="D783" s="1">
        <v>35899</v>
      </c>
      <c r="E783" s="1">
        <v>35919</v>
      </c>
      <c r="F783" t="s">
        <v>151</v>
      </c>
      <c r="G783" s="43">
        <v>6.8970000000000002</v>
      </c>
      <c r="H783" t="s">
        <v>152</v>
      </c>
    </row>
    <row r="784" spans="1:8" x14ac:dyDescent="0.25">
      <c r="A784">
        <v>11023</v>
      </c>
      <c r="B784" t="s">
        <v>195</v>
      </c>
      <c r="C784" t="s">
        <v>165</v>
      </c>
      <c r="D784" s="1">
        <v>35899</v>
      </c>
      <c r="E784" s="1">
        <v>35909</v>
      </c>
      <c r="F784" t="s">
        <v>151</v>
      </c>
      <c r="G784" s="43">
        <v>136.21299999999999</v>
      </c>
      <c r="H784" t="s">
        <v>121</v>
      </c>
    </row>
    <row r="785" spans="1:8" x14ac:dyDescent="0.25">
      <c r="A785">
        <v>11024</v>
      </c>
      <c r="B785" t="s">
        <v>225</v>
      </c>
      <c r="C785" t="s">
        <v>150</v>
      </c>
      <c r="D785" s="1">
        <v>35900</v>
      </c>
      <c r="E785" s="1">
        <v>35905</v>
      </c>
      <c r="F785" t="s">
        <v>148</v>
      </c>
      <c r="G785" s="43">
        <v>81.796000000000006</v>
      </c>
      <c r="H785" t="s">
        <v>121</v>
      </c>
    </row>
    <row r="786" spans="1:8" x14ac:dyDescent="0.25">
      <c r="A786">
        <v>11025</v>
      </c>
      <c r="B786" t="s">
        <v>176</v>
      </c>
      <c r="C786" t="s">
        <v>147</v>
      </c>
      <c r="D786" s="1">
        <v>35900</v>
      </c>
      <c r="E786" s="1">
        <v>35909</v>
      </c>
      <c r="F786" t="s">
        <v>144</v>
      </c>
      <c r="G786" s="43">
        <v>32.087000000000003</v>
      </c>
      <c r="H786" t="s">
        <v>177</v>
      </c>
    </row>
    <row r="787" spans="1:8" x14ac:dyDescent="0.25">
      <c r="A787">
        <v>11026</v>
      </c>
      <c r="B787" t="s">
        <v>241</v>
      </c>
      <c r="C787" t="s">
        <v>150</v>
      </c>
      <c r="D787" s="1">
        <v>35900</v>
      </c>
      <c r="E787" s="1">
        <v>35913</v>
      </c>
      <c r="F787" t="s">
        <v>148</v>
      </c>
      <c r="G787" s="43">
        <v>51.798999999999999</v>
      </c>
      <c r="H787" t="s">
        <v>185</v>
      </c>
    </row>
    <row r="788" spans="1:8" x14ac:dyDescent="0.25">
      <c r="A788">
        <v>11027</v>
      </c>
      <c r="B788" t="s">
        <v>235</v>
      </c>
      <c r="C788" t="s">
        <v>165</v>
      </c>
      <c r="D788" s="1">
        <v>35901</v>
      </c>
      <c r="E788" s="1">
        <v>35905</v>
      </c>
      <c r="F788" t="s">
        <v>148</v>
      </c>
      <c r="G788" s="43">
        <v>57.771999999999998</v>
      </c>
      <c r="H788" t="s">
        <v>215</v>
      </c>
    </row>
    <row r="789" spans="1:8" x14ac:dyDescent="0.25">
      <c r="A789">
        <v>11028</v>
      </c>
      <c r="B789" t="s">
        <v>208</v>
      </c>
      <c r="C789" t="s">
        <v>175</v>
      </c>
      <c r="D789" s="1">
        <v>35901</v>
      </c>
      <c r="E789" s="1">
        <v>35907</v>
      </c>
      <c r="F789" t="s">
        <v>148</v>
      </c>
      <c r="G789" s="43">
        <v>32.548999999999999</v>
      </c>
      <c r="H789" t="s">
        <v>116</v>
      </c>
    </row>
    <row r="790" spans="1:8" x14ac:dyDescent="0.25">
      <c r="A790">
        <v>11029</v>
      </c>
      <c r="B790" t="s">
        <v>157</v>
      </c>
      <c r="C790" t="s">
        <v>150</v>
      </c>
      <c r="D790" s="1">
        <v>35901</v>
      </c>
      <c r="E790" s="1">
        <v>35912</v>
      </c>
      <c r="F790" t="s">
        <v>148</v>
      </c>
      <c r="G790" s="43">
        <v>52.624000000000002</v>
      </c>
      <c r="H790" t="s">
        <v>158</v>
      </c>
    </row>
    <row r="791" spans="1:8" x14ac:dyDescent="0.25">
      <c r="A791">
        <v>11030</v>
      </c>
      <c r="B791" t="s">
        <v>209</v>
      </c>
      <c r="C791" t="s">
        <v>196</v>
      </c>
      <c r="D791" s="1">
        <v>35902</v>
      </c>
      <c r="E791" s="1">
        <v>35912</v>
      </c>
      <c r="F791" t="s">
        <v>151</v>
      </c>
      <c r="G791" s="43">
        <v>913.82500000000005</v>
      </c>
      <c r="H791" t="s">
        <v>119</v>
      </c>
    </row>
    <row r="792" spans="1:8" x14ac:dyDescent="0.25">
      <c r="A792">
        <v>11031</v>
      </c>
      <c r="B792" t="s">
        <v>209</v>
      </c>
      <c r="C792" t="s">
        <v>147</v>
      </c>
      <c r="D792" s="1">
        <v>35902</v>
      </c>
      <c r="E792" s="1">
        <v>35909</v>
      </c>
      <c r="F792" t="s">
        <v>151</v>
      </c>
      <c r="G792" s="43">
        <v>249.94200000000001</v>
      </c>
      <c r="H792" t="s">
        <v>119</v>
      </c>
    </row>
    <row r="793" spans="1:8" x14ac:dyDescent="0.25">
      <c r="A793">
        <v>11032</v>
      </c>
      <c r="B793" t="s">
        <v>180</v>
      </c>
      <c r="C793" t="s">
        <v>175</v>
      </c>
      <c r="D793" s="1">
        <v>35902</v>
      </c>
      <c r="E793" s="1">
        <v>35908</v>
      </c>
      <c r="F793" t="s">
        <v>144</v>
      </c>
      <c r="G793" s="43">
        <v>666.80899999999997</v>
      </c>
      <c r="H793" t="s">
        <v>119</v>
      </c>
    </row>
    <row r="794" spans="1:8" x14ac:dyDescent="0.25">
      <c r="A794">
        <v>11033</v>
      </c>
      <c r="B794" t="s">
        <v>159</v>
      </c>
      <c r="C794" t="s">
        <v>196</v>
      </c>
      <c r="D794" s="1">
        <v>35902</v>
      </c>
      <c r="E794" s="1">
        <v>35908</v>
      </c>
      <c r="F794" t="s">
        <v>144</v>
      </c>
      <c r="G794" s="43">
        <v>93.213999999999999</v>
      </c>
      <c r="H794" t="s">
        <v>158</v>
      </c>
    </row>
    <row r="795" spans="1:8" x14ac:dyDescent="0.25">
      <c r="A795">
        <v>11034</v>
      </c>
      <c r="B795" t="s">
        <v>169</v>
      </c>
      <c r="C795" t="s">
        <v>172</v>
      </c>
      <c r="D795" s="1">
        <v>35905</v>
      </c>
      <c r="E795" s="1">
        <v>35912</v>
      </c>
      <c r="F795" t="s">
        <v>148</v>
      </c>
      <c r="G795" s="43">
        <v>44.351999999999997</v>
      </c>
      <c r="H795" t="s">
        <v>119</v>
      </c>
    </row>
    <row r="796" spans="1:8" x14ac:dyDescent="0.25">
      <c r="A796">
        <v>11035</v>
      </c>
      <c r="B796" t="s">
        <v>155</v>
      </c>
      <c r="C796" t="s">
        <v>175</v>
      </c>
      <c r="D796" s="1">
        <v>35905</v>
      </c>
      <c r="E796" s="1">
        <v>35909</v>
      </c>
      <c r="F796" t="s">
        <v>151</v>
      </c>
      <c r="G796" s="43">
        <v>0.187</v>
      </c>
      <c r="H796" t="s">
        <v>156</v>
      </c>
    </row>
    <row r="797" spans="1:8" x14ac:dyDescent="0.25">
      <c r="A797">
        <v>11036</v>
      </c>
      <c r="B797" t="s">
        <v>224</v>
      </c>
      <c r="C797" t="s">
        <v>172</v>
      </c>
      <c r="D797" s="1">
        <v>35905</v>
      </c>
      <c r="E797" s="1">
        <v>35907</v>
      </c>
      <c r="F797" t="s">
        <v>144</v>
      </c>
      <c r="G797" s="43">
        <v>164.417</v>
      </c>
      <c r="H797" t="s">
        <v>116</v>
      </c>
    </row>
    <row r="798" spans="1:8" x14ac:dyDescent="0.25">
      <c r="A798">
        <v>11037</v>
      </c>
      <c r="B798" t="s">
        <v>201</v>
      </c>
      <c r="C798" t="s">
        <v>196</v>
      </c>
      <c r="D798" s="1">
        <v>35906</v>
      </c>
      <c r="E798" s="1">
        <v>35912</v>
      </c>
      <c r="F798" t="s">
        <v>148</v>
      </c>
      <c r="G798" s="43">
        <v>3.52</v>
      </c>
      <c r="H798" t="s">
        <v>191</v>
      </c>
    </row>
    <row r="799" spans="1:8" x14ac:dyDescent="0.25">
      <c r="A799">
        <v>11038</v>
      </c>
      <c r="B799" t="s">
        <v>155</v>
      </c>
      <c r="C799" t="s">
        <v>165</v>
      </c>
      <c r="D799" s="1">
        <v>35906</v>
      </c>
      <c r="E799" s="1">
        <v>35915</v>
      </c>
      <c r="F799" t="s">
        <v>151</v>
      </c>
      <c r="G799" s="43">
        <v>32.548999999999999</v>
      </c>
      <c r="H799" t="s">
        <v>156</v>
      </c>
    </row>
    <row r="800" spans="1:8" x14ac:dyDescent="0.25">
      <c r="A800">
        <v>11039</v>
      </c>
      <c r="B800" t="s">
        <v>236</v>
      </c>
      <c r="C800" t="s">
        <v>165</v>
      </c>
      <c r="D800" s="1">
        <v>35906</v>
      </c>
      <c r="E800" s="1"/>
      <c r="F800" t="s">
        <v>151</v>
      </c>
      <c r="G800" s="43">
        <v>71.5</v>
      </c>
      <c r="H800" t="s">
        <v>163</v>
      </c>
    </row>
    <row r="801" spans="1:8" x14ac:dyDescent="0.25">
      <c r="A801">
        <v>11040</v>
      </c>
      <c r="B801" t="s">
        <v>251</v>
      </c>
      <c r="C801" t="s">
        <v>150</v>
      </c>
      <c r="D801" s="1">
        <v>35907</v>
      </c>
      <c r="E801" s="1"/>
      <c r="F801" t="s">
        <v>144</v>
      </c>
      <c r="G801" s="43">
        <v>20.724</v>
      </c>
      <c r="H801" t="s">
        <v>119</v>
      </c>
    </row>
    <row r="802" spans="1:8" x14ac:dyDescent="0.25">
      <c r="A802">
        <v>11041</v>
      </c>
      <c r="B802" t="s">
        <v>157</v>
      </c>
      <c r="C802" t="s">
        <v>154</v>
      </c>
      <c r="D802" s="1">
        <v>35907</v>
      </c>
      <c r="E802" s="1">
        <v>35913</v>
      </c>
      <c r="F802" t="s">
        <v>151</v>
      </c>
      <c r="G802" s="43">
        <v>53.042000000000002</v>
      </c>
      <c r="H802" t="s">
        <v>158</v>
      </c>
    </row>
    <row r="803" spans="1:8" x14ac:dyDescent="0.25">
      <c r="A803">
        <v>11042</v>
      </c>
      <c r="B803" t="s">
        <v>197</v>
      </c>
      <c r="C803" t="s">
        <v>175</v>
      </c>
      <c r="D803" s="1">
        <v>35907</v>
      </c>
      <c r="E803" s="1">
        <v>35916</v>
      </c>
      <c r="F803" t="s">
        <v>148</v>
      </c>
      <c r="G803" s="43">
        <v>32.988999999999997</v>
      </c>
      <c r="H803" t="s">
        <v>152</v>
      </c>
    </row>
    <row r="804" spans="1:8" x14ac:dyDescent="0.25">
      <c r="A804">
        <v>11043</v>
      </c>
      <c r="B804" t="s">
        <v>258</v>
      </c>
      <c r="C804" t="s">
        <v>143</v>
      </c>
      <c r="D804" s="1">
        <v>35907</v>
      </c>
      <c r="E804" s="1">
        <v>35914</v>
      </c>
      <c r="F804" t="s">
        <v>151</v>
      </c>
      <c r="G804" s="43">
        <v>9.68</v>
      </c>
      <c r="H804" t="s">
        <v>145</v>
      </c>
    </row>
    <row r="805" spans="1:8" x14ac:dyDescent="0.25">
      <c r="A805">
        <v>11044</v>
      </c>
      <c r="B805" t="s">
        <v>230</v>
      </c>
      <c r="C805" t="s">
        <v>150</v>
      </c>
      <c r="D805" s="1">
        <v>35908</v>
      </c>
      <c r="E805" s="1">
        <v>35916</v>
      </c>
      <c r="F805" t="s">
        <v>148</v>
      </c>
      <c r="G805" s="43">
        <v>9.5920000000000005</v>
      </c>
      <c r="H805" t="s">
        <v>231</v>
      </c>
    </row>
    <row r="806" spans="1:8" x14ac:dyDescent="0.25">
      <c r="A806">
        <v>11045</v>
      </c>
      <c r="B806" t="s">
        <v>235</v>
      </c>
      <c r="C806" t="s">
        <v>147</v>
      </c>
      <c r="D806" s="1">
        <v>35908</v>
      </c>
      <c r="E806" s="1"/>
      <c r="F806" t="s">
        <v>151</v>
      </c>
      <c r="G806" s="43">
        <v>77.638000000000005</v>
      </c>
      <c r="H806" t="s">
        <v>215</v>
      </c>
    </row>
    <row r="807" spans="1:8" x14ac:dyDescent="0.25">
      <c r="A807">
        <v>11046</v>
      </c>
      <c r="B807" t="s">
        <v>200</v>
      </c>
      <c r="C807" t="s">
        <v>172</v>
      </c>
      <c r="D807" s="1">
        <v>35908</v>
      </c>
      <c r="E807" s="1">
        <v>35909</v>
      </c>
      <c r="F807" t="s">
        <v>151</v>
      </c>
      <c r="G807" s="43">
        <v>78.804000000000002</v>
      </c>
      <c r="H807" t="s">
        <v>116</v>
      </c>
    </row>
    <row r="808" spans="1:8" x14ac:dyDescent="0.25">
      <c r="A808">
        <v>11047</v>
      </c>
      <c r="B808" t="s">
        <v>225</v>
      </c>
      <c r="C808" t="s">
        <v>196</v>
      </c>
      <c r="D808" s="1">
        <v>35909</v>
      </c>
      <c r="E808" s="1">
        <v>35916</v>
      </c>
      <c r="F808" t="s">
        <v>144</v>
      </c>
      <c r="G808" s="43">
        <v>51.281999999999996</v>
      </c>
      <c r="H808" t="s">
        <v>121</v>
      </c>
    </row>
    <row r="809" spans="1:8" x14ac:dyDescent="0.25">
      <c r="A809">
        <v>11048</v>
      </c>
      <c r="B809" t="s">
        <v>235</v>
      </c>
      <c r="C809" t="s">
        <v>196</v>
      </c>
      <c r="D809" s="1">
        <v>35909</v>
      </c>
      <c r="E809" s="1">
        <v>35915</v>
      </c>
      <c r="F809" t="s">
        <v>144</v>
      </c>
      <c r="G809" s="43">
        <v>26.532</v>
      </c>
      <c r="H809" t="s">
        <v>215</v>
      </c>
    </row>
    <row r="810" spans="1:8" x14ac:dyDescent="0.25">
      <c r="A810">
        <v>11049</v>
      </c>
      <c r="B810" t="s">
        <v>242</v>
      </c>
      <c r="C810" t="s">
        <v>154</v>
      </c>
      <c r="D810" s="1">
        <v>35909</v>
      </c>
      <c r="E810" s="1">
        <v>35919</v>
      </c>
      <c r="F810" t="s">
        <v>148</v>
      </c>
      <c r="G810" s="43">
        <v>9.1739999999999995</v>
      </c>
      <c r="H810" t="s">
        <v>152</v>
      </c>
    </row>
    <row r="811" spans="1:8" x14ac:dyDescent="0.25">
      <c r="A811">
        <v>11050</v>
      </c>
      <c r="B811" t="s">
        <v>173</v>
      </c>
      <c r="C811" t="s">
        <v>172</v>
      </c>
      <c r="D811" s="1">
        <v>35912</v>
      </c>
      <c r="E811" s="1">
        <v>35920</v>
      </c>
      <c r="F811" t="s">
        <v>151</v>
      </c>
      <c r="G811" s="43">
        <v>65.350999999999999</v>
      </c>
      <c r="H811" t="s">
        <v>124</v>
      </c>
    </row>
    <row r="812" spans="1:8" x14ac:dyDescent="0.25">
      <c r="A812">
        <v>11051</v>
      </c>
      <c r="B812" t="s">
        <v>220</v>
      </c>
      <c r="C812" t="s">
        <v>196</v>
      </c>
      <c r="D812" s="1">
        <v>35912</v>
      </c>
      <c r="E812" s="1"/>
      <c r="F812" t="s">
        <v>144</v>
      </c>
      <c r="G812" s="43">
        <v>3.069</v>
      </c>
      <c r="H812" t="s">
        <v>145</v>
      </c>
    </row>
    <row r="813" spans="1:8" x14ac:dyDescent="0.25">
      <c r="A813">
        <v>11052</v>
      </c>
      <c r="B813" t="s">
        <v>149</v>
      </c>
      <c r="C813" t="s">
        <v>154</v>
      </c>
      <c r="D813" s="1">
        <v>35912</v>
      </c>
      <c r="E813" s="1">
        <v>35916</v>
      </c>
      <c r="F813" t="s">
        <v>148</v>
      </c>
      <c r="G813" s="43">
        <v>73.986000000000004</v>
      </c>
      <c r="H813" t="s">
        <v>152</v>
      </c>
    </row>
    <row r="814" spans="1:8" x14ac:dyDescent="0.25">
      <c r="A814">
        <v>11053</v>
      </c>
      <c r="B814" t="s">
        <v>221</v>
      </c>
      <c r="C814" t="s">
        <v>175</v>
      </c>
      <c r="D814" s="1">
        <v>35912</v>
      </c>
      <c r="E814" s="1">
        <v>35914</v>
      </c>
      <c r="F814" t="s">
        <v>151</v>
      </c>
      <c r="G814" s="43">
        <v>58.354999999999997</v>
      </c>
      <c r="H814" t="s">
        <v>166</v>
      </c>
    </row>
    <row r="815" spans="1:8" x14ac:dyDescent="0.25">
      <c r="A815">
        <v>11054</v>
      </c>
      <c r="B815" t="s">
        <v>250</v>
      </c>
      <c r="C815" t="s">
        <v>172</v>
      </c>
      <c r="D815" s="1">
        <v>35913</v>
      </c>
      <c r="E815" s="1"/>
      <c r="F815" t="s">
        <v>148</v>
      </c>
      <c r="G815" s="43">
        <v>0.36299999999999999</v>
      </c>
      <c r="H815" t="s">
        <v>240</v>
      </c>
    </row>
    <row r="816" spans="1:8" x14ac:dyDescent="0.25">
      <c r="A816">
        <v>11055</v>
      </c>
      <c r="B816" t="s">
        <v>162</v>
      </c>
      <c r="C816" t="s">
        <v>196</v>
      </c>
      <c r="D816" s="1">
        <v>35913</v>
      </c>
      <c r="E816" s="1">
        <v>35920</v>
      </c>
      <c r="F816" t="s">
        <v>151</v>
      </c>
      <c r="G816" s="43">
        <v>133.012</v>
      </c>
      <c r="H816" t="s">
        <v>163</v>
      </c>
    </row>
    <row r="817" spans="1:8" x14ac:dyDescent="0.25">
      <c r="A817">
        <v>11056</v>
      </c>
      <c r="B817" t="s">
        <v>225</v>
      </c>
      <c r="C817" t="s">
        <v>172</v>
      </c>
      <c r="D817" s="1">
        <v>35913</v>
      </c>
      <c r="E817" s="1">
        <v>35916</v>
      </c>
      <c r="F817" t="s">
        <v>151</v>
      </c>
      <c r="G817" s="43">
        <v>306.85599999999999</v>
      </c>
      <c r="H817" t="s">
        <v>121</v>
      </c>
    </row>
    <row r="818" spans="1:8" x14ac:dyDescent="0.25">
      <c r="A818">
        <v>11057</v>
      </c>
      <c r="B818" t="s">
        <v>249</v>
      </c>
      <c r="C818" t="s">
        <v>154</v>
      </c>
      <c r="D818" s="1">
        <v>35914</v>
      </c>
      <c r="E818" s="1">
        <v>35916</v>
      </c>
      <c r="F818" t="s">
        <v>144</v>
      </c>
      <c r="G818" s="43">
        <v>4.5430000000000001</v>
      </c>
      <c r="H818" t="s">
        <v>121</v>
      </c>
    </row>
    <row r="819" spans="1:8" x14ac:dyDescent="0.25">
      <c r="A819">
        <v>11058</v>
      </c>
      <c r="B819" t="s">
        <v>248</v>
      </c>
      <c r="C819" t="s">
        <v>160</v>
      </c>
      <c r="D819" s="1">
        <v>35914</v>
      </c>
      <c r="E819" s="1"/>
      <c r="F819" t="s">
        <v>144</v>
      </c>
      <c r="G819" s="43">
        <v>34.253999999999998</v>
      </c>
      <c r="H819" t="s">
        <v>116</v>
      </c>
    </row>
    <row r="820" spans="1:8" x14ac:dyDescent="0.25">
      <c r="A820">
        <v>11059</v>
      </c>
      <c r="B820" t="s">
        <v>193</v>
      </c>
      <c r="C820" t="s">
        <v>175</v>
      </c>
      <c r="D820" s="1">
        <v>35914</v>
      </c>
      <c r="E820" s="1"/>
      <c r="F820" t="s">
        <v>151</v>
      </c>
      <c r="G820" s="43">
        <v>94.38</v>
      </c>
      <c r="H820" t="s">
        <v>152</v>
      </c>
    </row>
    <row r="821" spans="1:8" x14ac:dyDescent="0.25">
      <c r="A821">
        <v>11060</v>
      </c>
      <c r="B821" t="s">
        <v>241</v>
      </c>
      <c r="C821" t="s">
        <v>175</v>
      </c>
      <c r="D821" s="1">
        <v>35915</v>
      </c>
      <c r="E821" s="1">
        <v>35919</v>
      </c>
      <c r="F821" t="s">
        <v>151</v>
      </c>
      <c r="G821" s="43">
        <v>12.077999999999999</v>
      </c>
      <c r="H821" t="s">
        <v>185</v>
      </c>
    </row>
    <row r="822" spans="1:8" x14ac:dyDescent="0.25">
      <c r="A822">
        <v>11061</v>
      </c>
      <c r="B822" t="s">
        <v>251</v>
      </c>
      <c r="C822" t="s">
        <v>150</v>
      </c>
      <c r="D822" s="1">
        <v>35915</v>
      </c>
      <c r="E822" s="1"/>
      <c r="F822" t="s">
        <v>144</v>
      </c>
      <c r="G822" s="43">
        <v>15.411</v>
      </c>
      <c r="H822" t="s">
        <v>119</v>
      </c>
    </row>
    <row r="823" spans="1:8" x14ac:dyDescent="0.25">
      <c r="A823">
        <v>11062</v>
      </c>
      <c r="B823" t="s">
        <v>194</v>
      </c>
      <c r="C823" t="s">
        <v>150</v>
      </c>
      <c r="D823" s="1">
        <v>35915</v>
      </c>
      <c r="E823" s="1"/>
      <c r="F823" t="s">
        <v>151</v>
      </c>
      <c r="G823" s="43">
        <v>32.923000000000002</v>
      </c>
      <c r="H823" t="s">
        <v>185</v>
      </c>
    </row>
    <row r="824" spans="1:8" x14ac:dyDescent="0.25">
      <c r="A824">
        <v>11063</v>
      </c>
      <c r="B824" t="s">
        <v>198</v>
      </c>
      <c r="C824" t="s">
        <v>154</v>
      </c>
      <c r="D824" s="1">
        <v>35915</v>
      </c>
      <c r="E824" s="1">
        <v>35921</v>
      </c>
      <c r="F824" t="s">
        <v>151</v>
      </c>
      <c r="G824" s="43">
        <v>89.903000000000006</v>
      </c>
      <c r="H824" t="s">
        <v>199</v>
      </c>
    </row>
    <row r="825" spans="1:8" x14ac:dyDescent="0.25">
      <c r="A825">
        <v>11064</v>
      </c>
      <c r="B825" t="s">
        <v>209</v>
      </c>
      <c r="C825" t="s">
        <v>165</v>
      </c>
      <c r="D825" s="1">
        <v>35916</v>
      </c>
      <c r="E825" s="1">
        <v>35919</v>
      </c>
      <c r="F825" t="s">
        <v>148</v>
      </c>
      <c r="G825" s="43">
        <v>33.098999999999997</v>
      </c>
      <c r="H825" t="s">
        <v>119</v>
      </c>
    </row>
    <row r="826" spans="1:8" x14ac:dyDescent="0.25">
      <c r="A826">
        <v>11065</v>
      </c>
      <c r="B826" t="s">
        <v>192</v>
      </c>
      <c r="C826" t="s">
        <v>172</v>
      </c>
      <c r="D826" s="1">
        <v>35916</v>
      </c>
      <c r="E826" s="1"/>
      <c r="F826" t="s">
        <v>148</v>
      </c>
      <c r="G826" s="43">
        <v>14.201000000000001</v>
      </c>
      <c r="H826" t="s">
        <v>163</v>
      </c>
    </row>
    <row r="827" spans="1:8" x14ac:dyDescent="0.25">
      <c r="A827">
        <v>11066</v>
      </c>
      <c r="B827" t="s">
        <v>180</v>
      </c>
      <c r="C827" t="s">
        <v>196</v>
      </c>
      <c r="D827" s="1">
        <v>35916</v>
      </c>
      <c r="E827" s="1">
        <v>35919</v>
      </c>
      <c r="F827" t="s">
        <v>151</v>
      </c>
      <c r="G827" s="43">
        <v>49.192</v>
      </c>
      <c r="H827" t="s">
        <v>119</v>
      </c>
    </row>
    <row r="828" spans="1:8" x14ac:dyDescent="0.25">
      <c r="A828">
        <v>11067</v>
      </c>
      <c r="B828" t="s">
        <v>224</v>
      </c>
      <c r="C828" t="s">
        <v>165</v>
      </c>
      <c r="D828" s="1">
        <v>35919</v>
      </c>
      <c r="E828" s="1">
        <v>35921</v>
      </c>
      <c r="F828" t="s">
        <v>151</v>
      </c>
      <c r="G828" s="43">
        <v>8.7780000000000005</v>
      </c>
      <c r="H828" t="s">
        <v>116</v>
      </c>
    </row>
    <row r="829" spans="1:8" x14ac:dyDescent="0.25">
      <c r="A829">
        <v>11068</v>
      </c>
      <c r="B829" t="s">
        <v>229</v>
      </c>
      <c r="C829" t="s">
        <v>172</v>
      </c>
      <c r="D829" s="1">
        <v>35919</v>
      </c>
      <c r="E829" s="1"/>
      <c r="F829" t="s">
        <v>151</v>
      </c>
      <c r="G829" s="43">
        <v>89.924999999999997</v>
      </c>
      <c r="H829" t="s">
        <v>152</v>
      </c>
    </row>
    <row r="830" spans="1:8" x14ac:dyDescent="0.25">
      <c r="A830">
        <v>11069</v>
      </c>
      <c r="B830" t="s">
        <v>186</v>
      </c>
      <c r="C830" t="s">
        <v>165</v>
      </c>
      <c r="D830" s="1">
        <v>35919</v>
      </c>
      <c r="E830" s="1">
        <v>35921</v>
      </c>
      <c r="F830" t="s">
        <v>151</v>
      </c>
      <c r="G830" s="43">
        <v>17.236999999999998</v>
      </c>
      <c r="H830" t="s">
        <v>168</v>
      </c>
    </row>
    <row r="831" spans="1:8" x14ac:dyDescent="0.25">
      <c r="A831">
        <v>11070</v>
      </c>
      <c r="B831" t="s">
        <v>189</v>
      </c>
      <c r="C831" t="s">
        <v>175</v>
      </c>
      <c r="D831" s="1">
        <v>35920</v>
      </c>
      <c r="E831" s="1"/>
      <c r="F831" t="s">
        <v>148</v>
      </c>
      <c r="G831" s="43">
        <v>149.6</v>
      </c>
      <c r="H831" t="s">
        <v>116</v>
      </c>
    </row>
    <row r="832" spans="1:8" x14ac:dyDescent="0.25">
      <c r="A832">
        <v>11071</v>
      </c>
      <c r="B832" t="s">
        <v>192</v>
      </c>
      <c r="C832" t="s">
        <v>165</v>
      </c>
      <c r="D832" s="1">
        <v>35920</v>
      </c>
      <c r="E832" s="1"/>
      <c r="F832" t="s">
        <v>148</v>
      </c>
      <c r="G832" s="43">
        <v>1.0229999999999999</v>
      </c>
      <c r="H832" t="s">
        <v>163</v>
      </c>
    </row>
    <row r="833" spans="1:8" x14ac:dyDescent="0.25">
      <c r="A833">
        <v>11072</v>
      </c>
      <c r="B833" t="s">
        <v>164</v>
      </c>
      <c r="C833" t="s">
        <v>150</v>
      </c>
      <c r="D833" s="1">
        <v>35920</v>
      </c>
      <c r="E833" s="1"/>
      <c r="F833" t="s">
        <v>151</v>
      </c>
      <c r="G833" s="43">
        <v>284.50400000000002</v>
      </c>
      <c r="H833" t="s">
        <v>166</v>
      </c>
    </row>
    <row r="834" spans="1:8" x14ac:dyDescent="0.25">
      <c r="A834">
        <v>11073</v>
      </c>
      <c r="B834" t="s">
        <v>207</v>
      </c>
      <c r="C834" t="s">
        <v>175</v>
      </c>
      <c r="D834" s="1">
        <v>35920</v>
      </c>
      <c r="E834" s="1"/>
      <c r="F834" t="s">
        <v>151</v>
      </c>
      <c r="G834" s="43">
        <v>27.445</v>
      </c>
      <c r="H834" t="s">
        <v>168</v>
      </c>
    </row>
    <row r="835" spans="1:8" x14ac:dyDescent="0.25">
      <c r="A835">
        <v>11074</v>
      </c>
      <c r="B835" t="s">
        <v>217</v>
      </c>
      <c r="C835" t="s">
        <v>196</v>
      </c>
      <c r="D835" s="1">
        <v>35921</v>
      </c>
      <c r="E835" s="1"/>
      <c r="F835" t="s">
        <v>151</v>
      </c>
      <c r="G835" s="43">
        <v>20.283999999999999</v>
      </c>
      <c r="H835" t="s">
        <v>218</v>
      </c>
    </row>
    <row r="836" spans="1:8" x14ac:dyDescent="0.25">
      <c r="A836">
        <v>11075</v>
      </c>
      <c r="B836" t="s">
        <v>159</v>
      </c>
      <c r="C836" t="s">
        <v>172</v>
      </c>
      <c r="D836" s="1">
        <v>35921</v>
      </c>
      <c r="E836" s="1"/>
      <c r="F836" t="s">
        <v>151</v>
      </c>
      <c r="G836" s="43">
        <v>6.8090000000000002</v>
      </c>
      <c r="H836" t="s">
        <v>158</v>
      </c>
    </row>
    <row r="837" spans="1:8" x14ac:dyDescent="0.25">
      <c r="A837">
        <v>11076</v>
      </c>
      <c r="B837" t="s">
        <v>213</v>
      </c>
      <c r="C837" t="s">
        <v>150</v>
      </c>
      <c r="D837" s="1">
        <v>35921</v>
      </c>
      <c r="E837" s="1"/>
      <c r="F837" t="s">
        <v>151</v>
      </c>
      <c r="G837" s="43">
        <v>42.107999999999997</v>
      </c>
      <c r="H837" t="s">
        <v>145</v>
      </c>
    </row>
    <row r="838" spans="1:8" x14ac:dyDescent="0.25">
      <c r="A838">
        <v>11077</v>
      </c>
      <c r="B838" t="s">
        <v>171</v>
      </c>
      <c r="C838" t="s">
        <v>165</v>
      </c>
      <c r="D838" s="1">
        <v>35921</v>
      </c>
      <c r="E838" s="1"/>
      <c r="F838" t="s">
        <v>151</v>
      </c>
      <c r="G838" s="43">
        <v>9.3829999999999991</v>
      </c>
      <c r="H838" t="s">
        <v>119</v>
      </c>
    </row>
  </sheetData>
  <pageMargins left="0.7" right="0.7" top="0.75" bottom="0.75" header="0.3" footer="0.3"/>
  <drawing r:id="rId1"/>
</worksheet>
</file>

<file path=docMetadata/LabelInfo.xml><?xml version="1.0" encoding="utf-8"?>
<clbl:labelList xmlns:clbl="http://schemas.microsoft.com/office/2020/mipLabelMetadata">
  <clbl:label id="{29277c9a-79d1-403b-b6f2-b9ebc0335a34}" enabled="1" method="Standard" siteId="{ceeb9806-b9ea-44c8-8fe1-4eba76cfad9a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Concatenate</vt:lpstr>
      <vt:lpstr>LEFT RIGHT MID</vt:lpstr>
      <vt:lpstr>LEFT RIGHT MID (2)</vt:lpstr>
      <vt:lpstr>What-if Analysis - intro</vt:lpstr>
      <vt:lpstr>What-if Analysis - Practice</vt:lpstr>
      <vt:lpstr>Practice</vt:lpstr>
      <vt:lpstr>Pivot table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Phaphontee Yamchote</dc:creator>
  <cp:lastModifiedBy>Phaphontee Yamchote</cp:lastModifiedBy>
  <dcterms:created xsi:type="dcterms:W3CDTF">2025-11-29T05:28:09Z</dcterms:created>
  <dcterms:modified xsi:type="dcterms:W3CDTF">2025-11-29T09:22:08Z</dcterms:modified>
</cp:coreProperties>
</file>